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planeta-my.sharepoint.com/personal/ucc0fa_psoplaneta_com/Documents/cchiaramonti/Mes Documents/International/Syllabus international et programmes de cours/Presentation programmes 2023-24/Bachelor/"/>
    </mc:Choice>
  </mc:AlternateContent>
  <xr:revisionPtr revIDLastSave="33" documentId="14_{DB6128CC-4622-4B36-9B24-7D6FE8AE640D}" xr6:coauthVersionLast="47" xr6:coauthVersionMax="47" xr10:uidLastSave="{8D75AA4B-7A70-43C9-B10D-6F6CE70A4D44}"/>
  <bookViews>
    <workbookView xWindow="-110" yWindow="-110" windowWidth="19420" windowHeight="10420" activeTab="5" xr2:uid="{A8469800-7D77-48F0-8489-889A9BE74814}"/>
  </bookViews>
  <sheets>
    <sheet name="Overview" sheetId="6" r:id="rId1"/>
    <sheet name="Année 1 FT" sheetId="1" r:id="rId2"/>
    <sheet name="Année 1 ET" sheetId="7" r:id="rId3"/>
    <sheet name="Année 2 FT" sheetId="2" r:id="rId4"/>
    <sheet name="Année 2 ET" sheetId="8" r:id="rId5"/>
    <sheet name="3A Luxury Mgt" sheetId="5" r:id="rId6"/>
    <sheet name="3A IBD" sheetId="4" r:id="rId7"/>
    <sheet name="3A MDMC ALT" sheetId="3" r:id="rId8"/>
    <sheet name="Feuil1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3" l="1"/>
  <c r="F31" i="3"/>
  <c r="D19" i="3"/>
  <c r="F19" i="3"/>
  <c r="D19" i="4"/>
  <c r="D19" i="5"/>
  <c r="F19" i="5"/>
  <c r="D33" i="8" l="1"/>
  <c r="F33" i="8"/>
  <c r="D20" i="8"/>
  <c r="F20" i="8"/>
  <c r="D21" i="2"/>
  <c r="F21" i="2"/>
  <c r="D31" i="7"/>
  <c r="F31" i="7"/>
  <c r="D19" i="7"/>
  <c r="F19" i="7"/>
  <c r="D32" i="1"/>
  <c r="F32" i="1"/>
  <c r="D19" i="1"/>
  <c r="F19" i="1"/>
  <c r="F19" i="4" l="1"/>
</calcChain>
</file>

<file path=xl/sharedStrings.xml><?xml version="1.0" encoding="utf-8"?>
<sst xmlns="http://schemas.openxmlformats.org/spreadsheetml/2006/main" count="458" uniqueCount="236">
  <si>
    <t>ECTS</t>
  </si>
  <si>
    <t>NA</t>
  </si>
  <si>
    <t>SEMESTRE</t>
  </si>
  <si>
    <t>DOMAINE D'ETUDE</t>
  </si>
  <si>
    <t>COURS</t>
  </si>
  <si>
    <t>HEURES FACE A FACE</t>
  </si>
  <si>
    <t>E-LEARNING</t>
  </si>
  <si>
    <t>MARKETING</t>
  </si>
  <si>
    <t>MANAGEMENT &amp;STRATEGY</t>
  </si>
  <si>
    <t>SEMESTRE 1</t>
  </si>
  <si>
    <t>SEMESTRE 2</t>
  </si>
  <si>
    <t>FINANCE</t>
  </si>
  <si>
    <t>Marketing stratégique</t>
  </si>
  <si>
    <t>SEMESTRE 3</t>
  </si>
  <si>
    <t>SEMESTRE 4</t>
  </si>
  <si>
    <t>SEMESTRE 5</t>
  </si>
  <si>
    <t>SEMESTRE 6</t>
  </si>
  <si>
    <t>SEMESTER</t>
  </si>
  <si>
    <t>SUBJECTS</t>
  </si>
  <si>
    <t>MANAGEMENT &amp; STRATEGIE</t>
  </si>
  <si>
    <t xml:space="preserve">ENTREPRENEURIAT
&amp;TRANSFORMATION DIGITALE </t>
  </si>
  <si>
    <t>ANNEE 1</t>
  </si>
  <si>
    <t>ANNEE 2</t>
  </si>
  <si>
    <t>ANNEE 3</t>
  </si>
  <si>
    <t>OBJECTIFS</t>
  </si>
  <si>
    <t>CONTENU DES PROGRAMMES</t>
  </si>
  <si>
    <t>SEMESTRE  5</t>
  </si>
  <si>
    <t>COMPETENCES PROFESSIONNELLES</t>
  </si>
  <si>
    <t>LANGUES</t>
  </si>
  <si>
    <r>
      <t>-</t>
    </r>
    <r>
      <rPr>
        <sz val="7"/>
        <rFont val="Calibri Light"/>
        <family val="1"/>
        <scheme val="major"/>
      </rPr>
      <t xml:space="preserve">      </t>
    </r>
    <r>
      <rPr>
        <sz val="10"/>
        <rFont val="Calibri Light"/>
        <family val="1"/>
        <scheme val="major"/>
      </rPr>
      <t>Langue vivante 2 (Option)</t>
    </r>
  </si>
  <si>
    <r>
      <t>-</t>
    </r>
    <r>
      <rPr>
        <sz val="7"/>
        <rFont val="Calibri Light"/>
        <family val="1"/>
        <scheme val="major"/>
      </rPr>
      <t xml:space="preserve">      </t>
    </r>
    <r>
      <rPr>
        <sz val="10"/>
        <rFont val="Calibri Light"/>
        <family val="1"/>
        <scheme val="major"/>
      </rPr>
      <t>Langue vivante  2 (Option)</t>
    </r>
  </si>
  <si>
    <t>MISSION DE CONSULTING</t>
  </si>
  <si>
    <t xml:space="preserve">MISSION DE CONSULTING </t>
  </si>
  <si>
    <t>STAGE</t>
  </si>
  <si>
    <t>Découverte du monde de l'entreprise 
(2 mois)</t>
  </si>
  <si>
    <t>Force de vente 
(2 mois)</t>
  </si>
  <si>
    <t xml:space="preserve">   - Soft skills: Cohesion &amp; dynamique</t>
  </si>
  <si>
    <t>Les piliers du management &amp; du marketing  
.Découverte de l'entreprise  et de son environnement 
. Acquisition d'une méthodologie</t>
  </si>
  <si>
    <t xml:space="preserve">-    Comptabilité </t>
  </si>
  <si>
    <t>- Fondamentaux du droit</t>
  </si>
  <si>
    <r>
      <t>-</t>
    </r>
    <r>
      <rPr>
        <sz val="7"/>
        <rFont val="Calibri Light"/>
        <family val="1"/>
        <scheme val="major"/>
      </rPr>
      <t xml:space="preserve">      </t>
    </r>
    <r>
      <rPr>
        <sz val="10"/>
        <rFont val="Calibri Light"/>
        <family val="1"/>
        <scheme val="major"/>
      </rPr>
      <t>Méthodes quantitatives 2</t>
    </r>
  </si>
  <si>
    <t>Les piliers du management  &amp; du marketing 2: 
Etude approfondie des fonctions opérationnelles de l'entreprise</t>
  </si>
  <si>
    <t xml:space="preserve">  -  Soft skills: Impact</t>
  </si>
  <si>
    <t>- Culture générale &amp; connaissance
du monde</t>
  </si>
  <si>
    <t>- Techniques quantitatives</t>
  </si>
  <si>
    <t xml:space="preserve">- Négociation commerciale &amp; relation client
</t>
  </si>
  <si>
    <t>PROGRAMME BACHELOR EN MANAGEMENT</t>
  </si>
  <si>
    <t>- Séminaire soft skills</t>
  </si>
  <si>
    <t xml:space="preserve"> - Webdesign</t>
  </si>
  <si>
    <r>
      <t>-</t>
    </r>
    <r>
      <rPr>
        <sz val="7"/>
        <rFont val="Calibri Light"/>
        <family val="1"/>
        <scheme val="major"/>
      </rPr>
      <t xml:space="preserve">      </t>
    </r>
    <r>
      <rPr>
        <sz val="10"/>
        <rFont val="Calibri Light"/>
        <family val="1"/>
        <scheme val="major"/>
      </rPr>
      <t>Business simulation</t>
    </r>
  </si>
  <si>
    <t>- Soft skills seminar</t>
  </si>
  <si>
    <t xml:space="preserve">STAGE  </t>
  </si>
  <si>
    <t>Grands enjeux contemporains</t>
  </si>
  <si>
    <t>N/A</t>
  </si>
  <si>
    <t>Atelier 'Efficacité professionnelle &amp; Carrière'</t>
  </si>
  <si>
    <t xml:space="preserve">Soft Skills I : Conscience de soi &amp; Team building </t>
  </si>
  <si>
    <t>Comptabilité analytique</t>
  </si>
  <si>
    <t>Introduction au droit</t>
  </si>
  <si>
    <t>Introduction à l'économie</t>
  </si>
  <si>
    <t>FIELD OF STUDY</t>
  </si>
  <si>
    <t>FACE TO FACE</t>
  </si>
  <si>
    <t>Global contemporary issues</t>
  </si>
  <si>
    <t>Introduction to accounting</t>
  </si>
  <si>
    <t xml:space="preserve">Sales techniques &amp; sales assignment </t>
  </si>
  <si>
    <t>Efficient working methods</t>
  </si>
  <si>
    <t>Career workshops &amp; professional projects</t>
  </si>
  <si>
    <t xml:space="preserve">Atelier 'Efficacité professionnelle &amp; carrière' </t>
  </si>
  <si>
    <t>MANAGEMENT &amp;  STRATEGIE</t>
  </si>
  <si>
    <t>Initiation à la recherche</t>
  </si>
  <si>
    <t>Business plan &amp; création d'entreprise</t>
  </si>
  <si>
    <t>MANAGEMENT &amp;  STRATEGY</t>
  </si>
  <si>
    <t>ENTREPRENEURSHIP &amp; DIGITAL TRANSFORMATION</t>
  </si>
  <si>
    <t>Strategic marketing</t>
  </si>
  <si>
    <t>Operational marketing</t>
  </si>
  <si>
    <t>Initiation to research</t>
  </si>
  <si>
    <t>Management de la relation client  (CRM &amp; Big Data)</t>
  </si>
  <si>
    <t>Stratégie de communication (multicanal)</t>
  </si>
  <si>
    <t>Outils de création Web</t>
  </si>
  <si>
    <t>Story telling &amp; UX</t>
  </si>
  <si>
    <t>Atelier Efficacité professionnelle &amp; carrière</t>
  </si>
  <si>
    <t>Management des grands comptes</t>
  </si>
  <si>
    <t>Hackaton création DNVB</t>
  </si>
  <si>
    <t>Référencement, SEO &amp; Web analytics</t>
  </si>
  <si>
    <t>Management commercial: plan d'actions commerciales &amp; management des équipes</t>
  </si>
  <si>
    <t>Négociation avancée + Hackaton négociation</t>
  </si>
  <si>
    <t>International business law</t>
  </si>
  <si>
    <t>Management of large international accounts</t>
  </si>
  <si>
    <t>Sales negotiation &amp; engineering</t>
  </si>
  <si>
    <t>ENTREPRENEURSHIP &amp; DIGITAL TRANSOFRMATION</t>
  </si>
  <si>
    <t xml:space="preserve">International business development &amp; Business assignment </t>
  </si>
  <si>
    <t>FINANCE , MANAGEMENT &amp; DECISION SUPPORT</t>
  </si>
  <si>
    <t>Managing a profit center</t>
  </si>
  <si>
    <t xml:space="preserve">Soft skills </t>
  </si>
  <si>
    <t>LANGUAGES &amp; SOFT SKILLS</t>
  </si>
  <si>
    <t>Knowledge &amp; challenges of the luxury industry</t>
  </si>
  <si>
    <t>Management of the sales force in luxury</t>
  </si>
  <si>
    <t>- Responsabilité sociétale des entreprises</t>
  </si>
  <si>
    <r>
      <t>-</t>
    </r>
    <r>
      <rPr>
        <sz val="7"/>
        <rFont val="Calibri Light"/>
        <family val="1"/>
        <scheme val="major"/>
      </rPr>
      <t xml:space="preserve">      </t>
    </r>
    <r>
      <rPr>
        <sz val="10"/>
        <rFont val="Calibri Light"/>
        <family val="1"/>
        <scheme val="major"/>
      </rPr>
      <t>Business English II</t>
    </r>
  </si>
  <si>
    <r>
      <t>-</t>
    </r>
    <r>
      <rPr>
        <sz val="7"/>
        <rFont val="Calibri Light"/>
        <family val="1"/>
        <scheme val="major"/>
      </rPr>
      <t xml:space="preserve">      </t>
    </r>
    <r>
      <rPr>
        <sz val="10"/>
        <rFont val="Calibri Light"/>
        <family val="1"/>
        <scheme val="major"/>
      </rPr>
      <t xml:space="preserve">Business English I - </t>
    </r>
  </si>
  <si>
    <t>- Chinois II</t>
  </si>
  <si>
    <t>-    Business English III
'- Chinois III
'- Langue vivante 2 (option)</t>
  </si>
  <si>
    <t xml:space="preserve"> 'Etudes &amp; recherche marketing</t>
  </si>
  <si>
    <t>- Outils de création web
'- Story telling &amp; UX</t>
  </si>
  <si>
    <t>ALTERNANCE</t>
  </si>
  <si>
    <t xml:space="preserve">SPECIALISATION
International Business Development 
</t>
  </si>
  <si>
    <t>International business</t>
  </si>
  <si>
    <t xml:space="preserve">SPECIALISATION
Luxury management
</t>
  </si>
  <si>
    <t xml:space="preserve">- Law for marketing </t>
  </si>
  <si>
    <t>- Knowledge and challenges of the luxury industry</t>
  </si>
  <si>
    <t>-Managing the sales force in luxury</t>
  </si>
  <si>
    <t>- Transformation digitale
'-Responsabilité sociétale des entreprises</t>
  </si>
  <si>
    <t xml:space="preserve"> - Droit des affaires &amp; des sociétés
- Marketing stratégique
- Méthodes quantitatives 3
- Transformation digitale </t>
  </si>
  <si>
    <t>English 1</t>
  </si>
  <si>
    <t>Chinois 1</t>
  </si>
  <si>
    <t>LANGUES &amp;         SOFT SKILLS</t>
  </si>
  <si>
    <t>E-LEARNING ou TRAVAIL PERSONNEL</t>
  </si>
  <si>
    <t xml:space="preserve">PROGRAMME BACHELOR 1 
ANNEE ACADEMIQUE 2023-2024 </t>
  </si>
  <si>
    <t xml:space="preserve">Initiation à la comptabilité </t>
  </si>
  <si>
    <t>Techniques de vente +Mission Innovation Marketing</t>
  </si>
  <si>
    <t xml:space="preserve">Etudes et recherche marketing + Challenge </t>
  </si>
  <si>
    <t>Droit des affaires</t>
  </si>
  <si>
    <t>English 2</t>
  </si>
  <si>
    <t>LANGUES &amp;              SOFT SKILLS</t>
  </si>
  <si>
    <t>Chinois 2</t>
  </si>
  <si>
    <t>LV3 - Option - Bonus</t>
  </si>
  <si>
    <t>Méthodes de travail efficaces 1</t>
  </si>
  <si>
    <t>RELATIONS ENTREPRISES</t>
  </si>
  <si>
    <t>Stage+Rapport/Passeport Compétences (6 à 8 semaines)</t>
  </si>
  <si>
    <t>Développement personnel (Bonus) - Vie associative</t>
  </si>
  <si>
    <t>YEAR 1- BACHELOR PROGRAMME - 
ACADEMIC YEAR 2023-2024</t>
  </si>
  <si>
    <t>Introduction to Law</t>
  </si>
  <si>
    <t>Quantitative decision support methods I - QDSM1</t>
  </si>
  <si>
    <t xml:space="preserve">Chinese 1 </t>
  </si>
  <si>
    <t>3rd Foreign language - Option - Bonus</t>
  </si>
  <si>
    <t xml:space="preserve">Soft Skills I :  Self-Consciousness &amp; Team building </t>
  </si>
  <si>
    <t>Associative life - Bonus</t>
  </si>
  <si>
    <t>Managerial accounting</t>
  </si>
  <si>
    <t>Quantitative Decision Support Methods 2 -QDSM2</t>
  </si>
  <si>
    <t xml:space="preserve">Marketing studies and research </t>
  </si>
  <si>
    <t>MANAGEMENT &amp; STRATEGY</t>
  </si>
  <si>
    <t>Business Law</t>
  </si>
  <si>
    <t>Principles of Economics</t>
  </si>
  <si>
    <t xml:space="preserve">Chinese 2 </t>
  </si>
  <si>
    <t>Efficient working methods 2</t>
  </si>
  <si>
    <t>Internship / Competences Passport (6 à 8 weeks )</t>
  </si>
  <si>
    <t>HARD SKILLS</t>
  </si>
  <si>
    <t>PROGRAMME BACHELOR 2 
ANNEE ACADEMIQUE 2023-2024</t>
  </si>
  <si>
    <t>Environnement, transition écologique &amp; RSE</t>
  </si>
  <si>
    <t xml:space="preserve">Analyse financière  </t>
  </si>
  <si>
    <t>LANGUES &amp;                SOFT SKILLS</t>
  </si>
  <si>
    <t>English 3</t>
  </si>
  <si>
    <t>Chinois 3</t>
  </si>
  <si>
    <t>Soft Skills 2 : Connexion aux autres &amp; communication</t>
  </si>
  <si>
    <t>YEAR 2- BACHELOR PROGRAMME
ACADEMIC YEAR 2023-2024</t>
  </si>
  <si>
    <t>Statistiques (Partie mathématique de MQAD3)</t>
  </si>
  <si>
    <t>Statistics (Maths part - MQAD3)</t>
  </si>
  <si>
    <t>Business Plan &amp; business creation</t>
  </si>
  <si>
    <t>Sustainability and ecological transition</t>
  </si>
  <si>
    <t>Audit</t>
  </si>
  <si>
    <t>Chinese 3</t>
  </si>
  <si>
    <t>English 3 or French as a Foreign language 3</t>
  </si>
  <si>
    <t xml:space="preserve">Méthodes de travail efficaces </t>
  </si>
  <si>
    <t xml:space="preserve">Efficient Working Methods  </t>
  </si>
  <si>
    <t>Soft Skills 2: Connection to others and communication</t>
  </si>
  <si>
    <t>LANGUAGES &amp;               SOFT SKILLS</t>
  </si>
  <si>
    <t>LANGUAGES  &amp; SOFT SKILLS</t>
  </si>
  <si>
    <t>Control and cost analysis</t>
  </si>
  <si>
    <t>Probability  (Maths part - MQAD4)</t>
  </si>
  <si>
    <t>Doing business in Europea</t>
  </si>
  <si>
    <t>Human Resource Management</t>
  </si>
  <si>
    <t>Digital Transformation</t>
  </si>
  <si>
    <t>Chinese 4</t>
  </si>
  <si>
    <t>Internship / Competences Passport (8 à 12 weeks )</t>
  </si>
  <si>
    <t>YEAR 3- BACHELOR PROGRAMME
MAJOR- LUXURY MANAGEMENT 
ACADEMIC YEAR 2023-2024</t>
  </si>
  <si>
    <t>Marketing law</t>
  </si>
  <si>
    <t>International development strategy in Luxury</t>
  </si>
  <si>
    <t>Luxury retail management</t>
  </si>
  <si>
    <t>LANGUAGES &amp;            SOFT SKILLS</t>
  </si>
  <si>
    <t>English 5 or French as a foreign language 5</t>
  </si>
  <si>
    <t>Chinese 5</t>
  </si>
  <si>
    <t>YEAR 3- BACHELOR PROGRAMME
MAJOR- INTERNATIONAL BUSINESS DEVELOPEMENT
ACADEMIC YEAR 2023-2024</t>
  </si>
  <si>
    <t>New business models</t>
  </si>
  <si>
    <t>English 5</t>
  </si>
  <si>
    <t>Soft Skills</t>
  </si>
  <si>
    <t>Soft skills : Business Game</t>
  </si>
  <si>
    <t>Analyse financière</t>
  </si>
  <si>
    <t>LANGUES                        &amp; SOFT SKILLS</t>
  </si>
  <si>
    <t>Tutorat mémoire professionnel</t>
  </si>
  <si>
    <t>Mémoire professionnel</t>
  </si>
  <si>
    <t>Chinois 5</t>
  </si>
  <si>
    <t>Business development à l'international</t>
  </si>
  <si>
    <t>LANGUES &amp;            SOFT SKILLS</t>
  </si>
  <si>
    <t>English 6</t>
  </si>
  <si>
    <t>Chinois 6</t>
  </si>
  <si>
    <t>Méthode quantitative d'aide à la décision - MQAD1</t>
  </si>
  <si>
    <t>Méthodes quantitatives d'aide à la décision 2 - MQAD2</t>
  </si>
  <si>
    <t>English 1 or French as a Foreign Language 1</t>
  </si>
  <si>
    <t>English 2 or French as a Foreign Language 2</t>
  </si>
  <si>
    <t>English 4  or French as a Foreign language 4</t>
  </si>
  <si>
    <t>Digital marketing in Luxury</t>
  </si>
  <si>
    <t>Communication digitale: social marketing, community management &amp; E-reputation</t>
  </si>
  <si>
    <r>
      <t xml:space="preserve">PROGRAMME BACHELOR 3 
</t>
    </r>
    <r>
      <rPr>
        <b/>
        <i/>
        <sz val="11"/>
        <color theme="1"/>
        <rFont val="Calibri"/>
        <family val="2"/>
        <scheme val="minor"/>
      </rPr>
      <t>SPECIALISATION MARKETING DIGITAL &amp; MANAGEMENT COMMERCIAL</t>
    </r>
    <r>
      <rPr>
        <b/>
        <sz val="11"/>
        <color theme="1"/>
        <rFont val="Calibri"/>
        <family val="2"/>
        <scheme val="minor"/>
      </rPr>
      <t xml:space="preserve">
Format Alternance                                                                                                                                                                                      ANNEE ACADEMIQUE 2023-2024</t>
    </r>
  </si>
  <si>
    <t>SEMESTRE D'ECHANGE OU EDC CAMPUS BARCELONE</t>
  </si>
  <si>
    <t>- Chinois I</t>
  </si>
  <si>
    <r>
      <t xml:space="preserve">SEMESTRE 4
</t>
    </r>
    <r>
      <rPr>
        <b/>
        <i/>
        <sz val="10"/>
        <rFont val="Calibri Light"/>
        <family val="2"/>
        <scheme val="major"/>
      </rPr>
      <t xml:space="preserve">ECHANGE ACADEMIQUE
SEMESTRE CAMPUS BARCELONE </t>
    </r>
    <r>
      <rPr>
        <b/>
        <sz val="10"/>
        <rFont val="Calibri Light"/>
        <family val="1"/>
        <scheme val="major"/>
      </rPr>
      <t xml:space="preserve">
</t>
    </r>
  </si>
  <si>
    <t>- Stratégie de communication multi canal</t>
  </si>
  <si>
    <t>- Analyse financière 
Négociation avancée</t>
  </si>
  <si>
    <r>
      <t xml:space="preserve">SPECIALISATION
Marketing Digital et Management Commercial 
</t>
    </r>
    <r>
      <rPr>
        <b/>
        <sz val="10"/>
        <rFont val="Calibri Light"/>
        <family val="2"/>
        <scheme val="major"/>
      </rPr>
      <t>Format Alternance</t>
    </r>
  </si>
  <si>
    <r>
      <t xml:space="preserve">
</t>
    </r>
    <r>
      <rPr>
        <sz val="10"/>
        <rFont val="Calibri Light"/>
        <family val="2"/>
        <scheme val="major"/>
      </rPr>
      <t xml:space="preserve">
</t>
    </r>
    <r>
      <rPr>
        <b/>
        <sz val="12"/>
        <rFont val="Calibri Light"/>
        <family val="2"/>
        <scheme val="major"/>
      </rPr>
      <t xml:space="preserve">STAGE  6 MOIS </t>
    </r>
    <r>
      <rPr>
        <sz val="10"/>
        <rFont val="Calibri Light"/>
        <family val="2"/>
        <scheme val="major"/>
      </rPr>
      <t xml:space="preserve">
</t>
    </r>
    <r>
      <rPr>
        <i/>
        <sz val="10"/>
        <rFont val="Calibri Light"/>
        <family val="1"/>
        <scheme val="major"/>
      </rPr>
      <t xml:space="preserve">
</t>
    </r>
  </si>
  <si>
    <t>Digital marketing in luxury
Luxury retail management 
International development strategy in luxury</t>
  </si>
  <si>
    <t>-International developement strategy in luxury</t>
  </si>
  <si>
    <r>
      <t xml:space="preserve">
</t>
    </r>
    <r>
      <rPr>
        <b/>
        <sz val="12"/>
        <rFont val="Calibri Light"/>
        <family val="2"/>
        <scheme val="major"/>
      </rPr>
      <t xml:space="preserve">STAGE 6 MOIS </t>
    </r>
  </si>
  <si>
    <t xml:space="preserve">
- Management des grands comptes
-Communication digitale
- Business developement à l'international
- Management commercial 
- Kackaton creation DNVB
- Référencement, SEO et web analytics
Plan d'actions commerciales &amp; Management des équipes  
</t>
  </si>
  <si>
    <t>Student associations</t>
  </si>
  <si>
    <t>INTERNSHIP (6 months) + Bachelor Thesis</t>
  </si>
  <si>
    <t>Mémoire  professionnel
(6 mois)</t>
  </si>
  <si>
    <t>Mémoire professionnel
(6 months)</t>
  </si>
  <si>
    <t>FALL SEMESTER 1</t>
  </si>
  <si>
    <t>WINTER SEMESTER 2</t>
  </si>
  <si>
    <t>TOTAL SEMESTRES 3+4 (hors bonus)</t>
  </si>
  <si>
    <t>TOTAL SEMESTER 1 (Bonuses excluded)</t>
  </si>
  <si>
    <t>TOTAL SEMESTER 2 (Bonuses excluded)</t>
  </si>
  <si>
    <t>TOTAL SEMESTRE 3 (hors bonus)</t>
  </si>
  <si>
    <t>TOTAL SEMESTER 1 (hors bonus)</t>
  </si>
  <si>
    <t>TOTAL SEMESTRE 2 (hors bonus)</t>
  </si>
  <si>
    <t>FALL SEMESTER 3</t>
  </si>
  <si>
    <t>WINTER SEMESTER 4</t>
  </si>
  <si>
    <t>TOTAL SEMESTER 3 (Bonuses excluded)</t>
  </si>
  <si>
    <t>TOTAL SEMESTER 4 (Bonuses excluded)</t>
  </si>
  <si>
    <t>FALL SEMESTER 5</t>
  </si>
  <si>
    <t>WINTER SEMESTER 6</t>
  </si>
  <si>
    <t>TOTAL SEMESTER 5 (Bonuses excluded)</t>
  </si>
  <si>
    <t xml:space="preserve">TOTAL SEMESTER 6 </t>
  </si>
  <si>
    <t>WINETR SEMESTER 6</t>
  </si>
  <si>
    <t>TOTAL SEMESTRE 5 (hors bonus)</t>
  </si>
  <si>
    <t>TOTAL SEMESTRE 6 (hors bonus)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</si>
</sst>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</font>
    <font>
      <sz val="10"/>
      <color theme="0"/>
      <name val="Arial"/>
      <family val="2"/>
    </font>
    <font>
      <b/>
      <sz val="10"/>
      <color theme="0"/>
      <name val="Calibri Light"/>
      <family val="1"/>
      <scheme val="major"/>
    </font>
    <font>
      <sz val="10"/>
      <name val="Calibri Light"/>
      <family val="1"/>
      <scheme val="major"/>
    </font>
    <font>
      <b/>
      <sz val="10"/>
      <name val="Calibri Light"/>
      <family val="1"/>
      <scheme val="major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sz val="7"/>
      <name val="Calibri Light"/>
      <family val="1"/>
      <scheme val="major"/>
    </font>
    <font>
      <sz val="5"/>
      <name val="Calibri Light"/>
      <family val="1"/>
      <scheme val="major"/>
    </font>
    <font>
      <i/>
      <sz val="10"/>
      <name val="Calibri Light"/>
      <family val="1"/>
      <scheme val="major"/>
    </font>
    <font>
      <sz val="10"/>
      <color rgb="FF000000"/>
      <name val="Calibri Light"/>
      <family val="1"/>
      <scheme val="maj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 Light"/>
      <family val="2"/>
      <scheme val="major"/>
    </font>
    <font>
      <b/>
      <sz val="12"/>
      <name val="Calibri Light"/>
      <family val="2"/>
      <scheme val="major"/>
    </font>
  </fonts>
  <fills count="1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mediumGray">
        <bgColor theme="4" tint="0.5999938962981048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gray0625">
        <bgColor theme="0" tint="-4.9989318521683403E-2"/>
      </patternFill>
    </fill>
    <fill>
      <patternFill patternType="gray0625">
        <bgColor theme="0"/>
      </patternFill>
    </fill>
  </fills>
  <borders count="62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5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top" wrapText="1"/>
    </xf>
    <xf numFmtId="0" fontId="7" fillId="0" borderId="0" xfId="0" applyFont="1"/>
    <xf numFmtId="0" fontId="8" fillId="2" borderId="36" xfId="0" applyFont="1" applyFill="1" applyBorder="1" applyAlignment="1">
      <alignment horizontal="center" vertical="center" textRotation="90"/>
    </xf>
    <xf numFmtId="0" fontId="9" fillId="4" borderId="37" xfId="0" applyFont="1" applyFill="1" applyBorder="1" applyAlignment="1">
      <alignment horizontal="center" vertical="center" wrapText="1"/>
    </xf>
    <xf numFmtId="0" fontId="9" fillId="4" borderId="38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5" borderId="41" xfId="0" applyFont="1" applyFill="1" applyBorder="1" applyAlignment="1">
      <alignment horizontal="center" wrapText="1"/>
    </xf>
    <xf numFmtId="0" fontId="11" fillId="6" borderId="42" xfId="0" applyFont="1" applyFill="1" applyBorder="1" applyAlignment="1">
      <alignment horizontal="center"/>
    </xf>
    <xf numFmtId="0" fontId="10" fillId="5" borderId="40" xfId="0" applyFont="1" applyFill="1" applyBorder="1" applyAlignment="1">
      <alignment horizontal="center" wrapText="1"/>
    </xf>
    <xf numFmtId="0" fontId="12" fillId="5" borderId="38" xfId="0" applyFont="1" applyFill="1" applyBorder="1" applyAlignment="1">
      <alignment wrapText="1"/>
    </xf>
    <xf numFmtId="0" fontId="12" fillId="5" borderId="38" xfId="0" quotePrefix="1" applyFont="1" applyFill="1" applyBorder="1" applyAlignment="1">
      <alignment wrapText="1"/>
    </xf>
    <xf numFmtId="0" fontId="9" fillId="5" borderId="38" xfId="0" quotePrefix="1" applyFont="1" applyFill="1" applyBorder="1" applyAlignment="1">
      <alignment horizontal="left" wrapText="1" indent="1"/>
    </xf>
    <xf numFmtId="0" fontId="12" fillId="6" borderId="43" xfId="0" quotePrefix="1" applyFont="1" applyFill="1" applyBorder="1" applyAlignment="1">
      <alignment horizontal="left" wrapText="1"/>
    </xf>
    <xf numFmtId="0" fontId="9" fillId="6" borderId="39" xfId="0" quotePrefix="1" applyFont="1" applyFill="1" applyBorder="1" applyAlignment="1">
      <alignment vertical="center" wrapText="1"/>
    </xf>
    <xf numFmtId="0" fontId="10" fillId="5" borderId="37" xfId="0" applyFont="1" applyFill="1" applyBorder="1" applyAlignment="1">
      <alignment horizontal="center" wrapText="1"/>
    </xf>
    <xf numFmtId="0" fontId="14" fillId="5" borderId="37" xfId="0" applyFont="1" applyFill="1" applyBorder="1" applyAlignment="1">
      <alignment wrapText="1"/>
    </xf>
    <xf numFmtId="0" fontId="9" fillId="5" borderId="37" xfId="0" quotePrefix="1" applyFont="1" applyFill="1" applyBorder="1" applyAlignment="1">
      <alignment horizontal="left" wrapText="1" indent="1"/>
    </xf>
    <xf numFmtId="0" fontId="9" fillId="5" borderId="37" xfId="0" applyFont="1" applyFill="1" applyBorder="1" applyAlignment="1">
      <alignment horizontal="left" wrapText="1" indent="1"/>
    </xf>
    <xf numFmtId="0" fontId="10" fillId="7" borderId="41" xfId="0" applyFont="1" applyFill="1" applyBorder="1" applyAlignment="1">
      <alignment horizontal="center" wrapText="1"/>
    </xf>
    <xf numFmtId="0" fontId="10" fillId="8" borderId="41" xfId="0" applyFont="1" applyFill="1" applyBorder="1" applyAlignment="1">
      <alignment horizontal="center" wrapText="1"/>
    </xf>
    <xf numFmtId="0" fontId="14" fillId="7" borderId="38" xfId="0" applyFont="1" applyFill="1" applyBorder="1" applyAlignment="1">
      <alignment horizontal="left" wrapText="1" indent="1"/>
    </xf>
    <xf numFmtId="0" fontId="14" fillId="8" borderId="38" xfId="0" applyFont="1" applyFill="1" applyBorder="1" applyAlignment="1">
      <alignment horizontal="left" wrapText="1" indent="1"/>
    </xf>
    <xf numFmtId="0" fontId="9" fillId="7" borderId="38" xfId="0" quotePrefix="1" applyFont="1" applyFill="1" applyBorder="1" applyAlignment="1">
      <alignment horizontal="left" wrapText="1" indent="1"/>
    </xf>
    <xf numFmtId="0" fontId="9" fillId="8" borderId="38" xfId="0" quotePrefix="1" applyFont="1" applyFill="1" applyBorder="1" applyAlignment="1">
      <alignment horizontal="left" wrapText="1" indent="1"/>
    </xf>
    <xf numFmtId="0" fontId="9" fillId="8" borderId="37" xfId="0" quotePrefix="1" applyFont="1" applyFill="1" applyBorder="1" applyAlignment="1">
      <alignment horizontal="left" wrapText="1" indent="1"/>
    </xf>
    <xf numFmtId="0" fontId="9" fillId="8" borderId="38" xfId="0" applyFont="1" applyFill="1" applyBorder="1"/>
    <xf numFmtId="0" fontId="9" fillId="7" borderId="38" xfId="0" applyFont="1" applyFill="1" applyBorder="1" applyAlignment="1">
      <alignment horizontal="left" wrapText="1" indent="1"/>
    </xf>
    <xf numFmtId="0" fontId="9" fillId="8" borderId="44" xfId="0" applyFont="1" applyFill="1" applyBorder="1" applyAlignment="1">
      <alignment horizontal="left" wrapText="1" indent="1"/>
    </xf>
    <xf numFmtId="0" fontId="9" fillId="10" borderId="45" xfId="0" applyFont="1" applyFill="1" applyBorder="1" applyAlignment="1">
      <alignment horizontal="center"/>
    </xf>
    <xf numFmtId="0" fontId="10" fillId="11" borderId="37" xfId="0" applyFont="1" applyFill="1" applyBorder="1" applyAlignment="1">
      <alignment horizontal="center" wrapText="1"/>
    </xf>
    <xf numFmtId="0" fontId="10" fillId="11" borderId="31" xfId="0" applyFont="1" applyFill="1" applyBorder="1" applyAlignment="1">
      <alignment horizontal="center" wrapText="1"/>
    </xf>
    <xf numFmtId="0" fontId="10" fillId="11" borderId="43" xfId="0" applyFont="1" applyFill="1" applyBorder="1" applyAlignment="1">
      <alignment horizontal="center" wrapText="1"/>
    </xf>
    <xf numFmtId="0" fontId="9" fillId="6" borderId="43" xfId="0" quotePrefix="1" applyFont="1" applyFill="1" applyBorder="1" applyAlignment="1">
      <alignment wrapText="1"/>
    </xf>
    <xf numFmtId="0" fontId="9" fillId="6" borderId="39" xfId="0" quotePrefix="1" applyFont="1" applyFill="1" applyBorder="1" applyAlignment="1">
      <alignment horizontal="left" wrapText="1"/>
    </xf>
    <xf numFmtId="0" fontId="12" fillId="5" borderId="37" xfId="0" quotePrefix="1" applyFont="1" applyFill="1" applyBorder="1" applyAlignment="1">
      <alignment vertical="center" wrapText="1"/>
    </xf>
    <xf numFmtId="0" fontId="9" fillId="6" borderId="31" xfId="0" quotePrefix="1" applyFont="1" applyFill="1" applyBorder="1" applyAlignment="1">
      <alignment horizontal="left" wrapText="1"/>
    </xf>
    <xf numFmtId="0" fontId="12" fillId="5" borderId="37" xfId="0" quotePrefix="1" applyFont="1" applyFill="1" applyBorder="1" applyAlignment="1">
      <alignment horizontal="left" vertical="center" wrapText="1"/>
    </xf>
    <xf numFmtId="0" fontId="9" fillId="5" borderId="44" xfId="0" quotePrefix="1" applyFont="1" applyFill="1" applyBorder="1" applyAlignment="1">
      <alignment horizontal="left" wrapText="1" indent="1"/>
    </xf>
    <xf numFmtId="0" fontId="9" fillId="5" borderId="45" xfId="0" quotePrefix="1" applyFont="1" applyFill="1" applyBorder="1" applyAlignment="1">
      <alignment wrapText="1"/>
    </xf>
    <xf numFmtId="0" fontId="9" fillId="6" borderId="46" xfId="0" quotePrefix="1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50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11" fillId="6" borderId="38" xfId="0" applyFont="1" applyFill="1" applyBorder="1" applyAlignment="1">
      <alignment horizontal="center" wrapText="1"/>
    </xf>
    <xf numFmtId="0" fontId="10" fillId="8" borderId="40" xfId="0" applyFont="1" applyFill="1" applyBorder="1" applyAlignment="1">
      <alignment horizontal="center" wrapText="1"/>
    </xf>
    <xf numFmtId="0" fontId="14" fillId="8" borderId="37" xfId="0" applyFont="1" applyFill="1" applyBorder="1" applyAlignment="1">
      <alignment horizontal="left" wrapText="1" indent="1"/>
    </xf>
    <xf numFmtId="0" fontId="9" fillId="8" borderId="37" xfId="0" applyFont="1" applyFill="1" applyBorder="1" applyAlignment="1">
      <alignment horizontal="left" wrapText="1" indent="1"/>
    </xf>
    <xf numFmtId="0" fontId="10" fillId="7" borderId="40" xfId="0" applyFont="1" applyFill="1" applyBorder="1" applyAlignment="1">
      <alignment horizontal="center" wrapText="1"/>
    </xf>
    <xf numFmtId="0" fontId="9" fillId="7" borderId="37" xfId="0" applyFont="1" applyFill="1" applyBorder="1" applyAlignment="1">
      <alignment horizontal="left" wrapText="1" indent="1"/>
    </xf>
    <xf numFmtId="0" fontId="2" fillId="0" borderId="2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12" borderId="5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9" fillId="10" borderId="37" xfId="0" applyFont="1" applyFill="1" applyBorder="1" applyAlignment="1">
      <alignment horizontal="center"/>
    </xf>
    <xf numFmtId="0" fontId="0" fillId="12" borderId="5" xfId="0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9" fillId="5" borderId="38" xfId="0" quotePrefix="1" applyFont="1" applyFill="1" applyBorder="1" applyAlignment="1">
      <alignment horizontal="left" vertical="center" wrapText="1" indent="1"/>
    </xf>
    <xf numFmtId="0" fontId="12" fillId="5" borderId="45" xfId="0" quotePrefix="1" applyFont="1" applyFill="1" applyBorder="1" applyAlignment="1">
      <alignment horizontal="left" vertical="center" wrapText="1"/>
    </xf>
    <xf numFmtId="0" fontId="11" fillId="14" borderId="40" xfId="0" applyFont="1" applyFill="1" applyBorder="1" applyAlignment="1">
      <alignment horizontal="center" wrapText="1"/>
    </xf>
    <xf numFmtId="0" fontId="10" fillId="13" borderId="40" xfId="0" applyFont="1" applyFill="1" applyBorder="1" applyAlignment="1">
      <alignment horizontal="center" vertical="top" wrapText="1"/>
    </xf>
    <xf numFmtId="0" fontId="10" fillId="13" borderId="37" xfId="0" applyFont="1" applyFill="1" applyBorder="1" applyAlignment="1">
      <alignment horizontal="center" vertical="top" wrapText="1"/>
    </xf>
    <xf numFmtId="0" fontId="10" fillId="13" borderId="45" xfId="0" applyFont="1" applyFill="1" applyBorder="1" applyAlignment="1">
      <alignment horizontal="center" vertical="top" wrapText="1"/>
    </xf>
    <xf numFmtId="0" fontId="9" fillId="10" borderId="40" xfId="0" applyFont="1" applyFill="1" applyBorder="1" applyAlignment="1">
      <alignment horizontal="center"/>
    </xf>
    <xf numFmtId="0" fontId="9" fillId="10" borderId="37" xfId="0" applyFont="1" applyFill="1" applyBorder="1" applyAlignment="1">
      <alignment horizontal="center"/>
    </xf>
    <xf numFmtId="0" fontId="10" fillId="11" borderId="52" xfId="0" applyFont="1" applyFill="1" applyBorder="1" applyAlignment="1">
      <alignment horizontal="center" vertical="center" wrapText="1"/>
    </xf>
    <xf numFmtId="0" fontId="10" fillId="11" borderId="53" xfId="0" applyFont="1" applyFill="1" applyBorder="1" applyAlignment="1">
      <alignment horizontal="center" vertical="center" wrapText="1"/>
    </xf>
    <xf numFmtId="0" fontId="10" fillId="11" borderId="54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textRotation="90"/>
    </xf>
    <xf numFmtId="0" fontId="8" fillId="2" borderId="38" xfId="0" applyFont="1" applyFill="1" applyBorder="1" applyAlignment="1">
      <alignment horizontal="center" vertical="center" textRotation="90"/>
    </xf>
    <xf numFmtId="0" fontId="8" fillId="2" borderId="44" xfId="0" applyFont="1" applyFill="1" applyBorder="1" applyAlignment="1">
      <alignment horizontal="center" vertical="center" textRotation="90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top" wrapText="1"/>
    </xf>
    <xf numFmtId="0" fontId="6" fillId="3" borderId="33" xfId="0" applyFont="1" applyFill="1" applyBorder="1" applyAlignment="1">
      <alignment horizontal="center" vertical="top" wrapText="1"/>
    </xf>
    <xf numFmtId="0" fontId="6" fillId="3" borderId="34" xfId="0" applyFont="1" applyFill="1" applyBorder="1" applyAlignment="1">
      <alignment horizontal="center" vertical="top" wrapText="1"/>
    </xf>
    <xf numFmtId="0" fontId="15" fillId="14" borderId="37" xfId="0" applyFont="1" applyFill="1" applyBorder="1" applyAlignment="1">
      <alignment horizontal="center" vertical="top" wrapText="1"/>
    </xf>
    <xf numFmtId="0" fontId="15" fillId="14" borderId="45" xfId="0" applyFont="1" applyFill="1" applyBorder="1" applyAlignment="1">
      <alignment horizontal="center" vertical="top" wrapText="1"/>
    </xf>
    <xf numFmtId="0" fontId="9" fillId="11" borderId="37" xfId="0" applyFont="1" applyFill="1" applyBorder="1" applyAlignment="1">
      <alignment horizontal="center" vertical="center" wrapText="1"/>
    </xf>
    <xf numFmtId="0" fontId="9" fillId="11" borderId="45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>
      <alignment horizontal="center" vertical="center" wrapText="1"/>
    </xf>
    <xf numFmtId="0" fontId="9" fillId="11" borderId="35" xfId="0" applyFont="1" applyFill="1" applyBorder="1" applyAlignment="1">
      <alignment horizontal="center" vertical="center" wrapText="1"/>
    </xf>
    <xf numFmtId="0" fontId="16" fillId="11" borderId="43" xfId="0" applyFont="1" applyFill="1" applyBorder="1" applyAlignment="1">
      <alignment horizontal="center" vertical="center" wrapText="1"/>
    </xf>
    <xf numFmtId="0" fontId="16" fillId="11" borderId="47" xfId="0" applyFont="1" applyFill="1" applyBorder="1" applyAlignment="1">
      <alignment horizontal="center" vertical="center" wrapText="1"/>
    </xf>
    <xf numFmtId="0" fontId="10" fillId="9" borderId="40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0" fillId="9" borderId="45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0" fillId="0" borderId="35" xfId="0" applyBorder="1" applyAlignment="1">
      <alignment horizontal="center"/>
    </xf>
    <xf numFmtId="0" fontId="8" fillId="2" borderId="40" xfId="0" applyFont="1" applyFill="1" applyBorder="1" applyAlignment="1">
      <alignment horizontal="center" vertical="center" textRotation="90"/>
    </xf>
    <xf numFmtId="0" fontId="8" fillId="2" borderId="45" xfId="0" applyFont="1" applyFill="1" applyBorder="1" applyAlignment="1">
      <alignment horizontal="center" vertical="center" textRotation="90"/>
    </xf>
    <xf numFmtId="0" fontId="12" fillId="6" borderId="38" xfId="0" applyFont="1" applyFill="1" applyBorder="1" applyAlignment="1">
      <alignment horizontal="center" vertical="top" wrapText="1"/>
    </xf>
    <xf numFmtId="0" fontId="12" fillId="6" borderId="44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7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57" xfId="0" applyFont="1" applyBorder="1" applyAlignment="1">
      <alignment horizontal="center" vertical="center" textRotation="90"/>
    </xf>
    <xf numFmtId="0" fontId="1" fillId="0" borderId="58" xfId="0" applyFont="1" applyBorder="1" applyAlignment="1">
      <alignment horizontal="center" vertical="center" textRotation="90"/>
    </xf>
    <xf numFmtId="0" fontId="1" fillId="0" borderId="55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textRotation="90" wrapText="1"/>
    </xf>
    <xf numFmtId="0" fontId="1" fillId="0" borderId="59" xfId="0" applyFont="1" applyBorder="1" applyAlignment="1">
      <alignment horizontal="center" vertical="center" textRotation="90" wrapText="1"/>
    </xf>
    <xf numFmtId="0" fontId="3" fillId="0" borderId="56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0</xdr:rowOff>
    </xdr:from>
    <xdr:to>
      <xdr:col>1</xdr:col>
      <xdr:colOff>0</xdr:colOff>
      <xdr:row>1</xdr:row>
      <xdr:rowOff>219075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D40C091-4DFB-4A3C-8C7F-4964121EED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0"/>
          <a:ext cx="1060450" cy="527050"/>
        </a:xfrm>
        <a:prstGeom prst="rect">
          <a:avLst/>
        </a:prstGeom>
      </xdr:spPr>
    </xdr:pic>
    <xdr:clientData/>
  </xdr:twoCellAnchor>
  <xdr:twoCellAnchor editAs="oneCell">
    <xdr:from>
      <xdr:col>4</xdr:col>
      <xdr:colOff>990600</xdr:colOff>
      <xdr:row>2</xdr:row>
      <xdr:rowOff>495300</xdr:rowOff>
    </xdr:from>
    <xdr:to>
      <xdr:col>4</xdr:col>
      <xdr:colOff>1257300</xdr:colOff>
      <xdr:row>2</xdr:row>
      <xdr:rowOff>657226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2B721350-7C2B-450E-8A3F-1D70D475AA3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1076325"/>
          <a:ext cx="266700" cy="16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990600</xdr:colOff>
      <xdr:row>2</xdr:row>
      <xdr:rowOff>504825</xdr:rowOff>
    </xdr:from>
    <xdr:to>
      <xdr:col>5</xdr:col>
      <xdr:colOff>1257300</xdr:colOff>
      <xdr:row>2</xdr:row>
      <xdr:rowOff>647699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41CAEED5-51F9-4965-9273-D7026A6AC79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1144250" y="1085850"/>
          <a:ext cx="266700" cy="1428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1016000</xdr:colOff>
      <xdr:row>1</xdr:row>
      <xdr:rowOff>120650</xdr:rowOff>
    </xdr:from>
    <xdr:to>
      <xdr:col>5</xdr:col>
      <xdr:colOff>381000</xdr:colOff>
      <xdr:row>3</xdr:row>
      <xdr:rowOff>165100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54700" y="311150"/>
          <a:ext cx="450850" cy="419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44450</xdr:rowOff>
    </xdr:from>
    <xdr:to>
      <xdr:col>5</xdr:col>
      <xdr:colOff>723900</xdr:colOff>
      <xdr:row>3</xdr:row>
      <xdr:rowOff>171450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9B77681C-BEA3-423C-A4D7-F0AFF4A7DA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9950" y="234950"/>
          <a:ext cx="6985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977900</xdr:colOff>
      <xdr:row>2</xdr:row>
      <xdr:rowOff>82550</xdr:rowOff>
    </xdr:from>
    <xdr:to>
      <xdr:col>5</xdr:col>
      <xdr:colOff>342900</xdr:colOff>
      <xdr:row>4</xdr:row>
      <xdr:rowOff>127000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020D82F-D6CA-434C-BCB6-4D20269C2E6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6600" y="457200"/>
          <a:ext cx="450850" cy="419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1012824</xdr:colOff>
      <xdr:row>1</xdr:row>
      <xdr:rowOff>38101</xdr:rowOff>
    </xdr:from>
    <xdr:to>
      <xdr:col>5</xdr:col>
      <xdr:colOff>752475</xdr:colOff>
      <xdr:row>3</xdr:row>
      <xdr:rowOff>171450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3855787-7AC3-45E4-B042-90ED6C1B82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8674" y="228601"/>
          <a:ext cx="825501" cy="504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6350</xdr:colOff>
      <xdr:row>1</xdr:row>
      <xdr:rowOff>15876</xdr:rowOff>
    </xdr:from>
    <xdr:to>
      <xdr:col>5</xdr:col>
      <xdr:colOff>742950</xdr:colOff>
      <xdr:row>3</xdr:row>
      <xdr:rowOff>254000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0900" y="206376"/>
          <a:ext cx="736600" cy="612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1</xdr:row>
      <xdr:rowOff>9526</xdr:rowOff>
    </xdr:from>
    <xdr:to>
      <xdr:col>5</xdr:col>
      <xdr:colOff>739775</xdr:colOff>
      <xdr:row>4</xdr:row>
      <xdr:rowOff>6351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CF02BF38-67F7-432B-A9E9-23725B6DA51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200026"/>
          <a:ext cx="701675" cy="673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44450</xdr:rowOff>
    </xdr:from>
    <xdr:to>
      <xdr:col>5</xdr:col>
      <xdr:colOff>552450</xdr:colOff>
      <xdr:row>3</xdr:row>
      <xdr:rowOff>200024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2650" y="149225"/>
          <a:ext cx="523875" cy="52704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F26F4-7BEA-4F84-9E39-D8597FB5885C}">
  <dimension ref="A1:F35"/>
  <sheetViews>
    <sheetView topLeftCell="B2" workbookViewId="0">
      <selection activeCell="D8" sqref="D8"/>
    </sheetView>
  </sheetViews>
  <sheetFormatPr baseColWidth="10" defaultRowHeight="14.5" x14ac:dyDescent="0.35"/>
  <cols>
    <col min="1" max="1" width="17.1796875" customWidth="1"/>
    <col min="2" max="6" width="32" customWidth="1"/>
  </cols>
  <sheetData>
    <row r="1" spans="1:6" ht="24" thickBot="1" x14ac:dyDescent="0.4">
      <c r="A1" s="114"/>
      <c r="B1" s="97" t="s">
        <v>46</v>
      </c>
      <c r="C1" s="98"/>
      <c r="D1" s="98"/>
      <c r="E1" s="98"/>
      <c r="F1" s="99"/>
    </row>
    <row r="2" spans="1:6" s="12" customFormat="1" ht="21.5" thickBot="1" x14ac:dyDescent="0.3">
      <c r="A2" s="115"/>
      <c r="B2" s="11" t="s">
        <v>21</v>
      </c>
      <c r="C2" s="11" t="s">
        <v>22</v>
      </c>
      <c r="D2" s="100" t="s">
        <v>23</v>
      </c>
      <c r="E2" s="101"/>
      <c r="F2" s="102"/>
    </row>
    <row r="3" spans="1:6" s="17" customFormat="1" ht="58" customHeight="1" thickBot="1" x14ac:dyDescent="0.4">
      <c r="A3" s="13" t="s">
        <v>24</v>
      </c>
      <c r="B3" s="14" t="s">
        <v>37</v>
      </c>
      <c r="C3" s="14" t="s">
        <v>41</v>
      </c>
      <c r="D3" s="15" t="s">
        <v>207</v>
      </c>
      <c r="E3" s="16" t="s">
        <v>104</v>
      </c>
      <c r="F3" s="14" t="s">
        <v>106</v>
      </c>
    </row>
    <row r="4" spans="1:6" x14ac:dyDescent="0.35">
      <c r="A4" s="116" t="s">
        <v>25</v>
      </c>
      <c r="B4" s="18" t="s">
        <v>9</v>
      </c>
      <c r="C4" s="18" t="s">
        <v>13</v>
      </c>
      <c r="D4" s="18" t="s">
        <v>26</v>
      </c>
      <c r="E4" s="19" t="s">
        <v>15</v>
      </c>
      <c r="F4" s="20" t="s">
        <v>15</v>
      </c>
    </row>
    <row r="5" spans="1:6" ht="11.5" customHeight="1" x14ac:dyDescent="0.35">
      <c r="A5" s="94"/>
      <c r="B5" s="21" t="s">
        <v>36</v>
      </c>
      <c r="C5" s="22" t="s">
        <v>42</v>
      </c>
      <c r="D5" s="22" t="s">
        <v>47</v>
      </c>
      <c r="E5" s="24" t="s">
        <v>50</v>
      </c>
      <c r="F5" s="46" t="s">
        <v>50</v>
      </c>
    </row>
    <row r="6" spans="1:6" ht="26.5" customHeight="1" x14ac:dyDescent="0.35">
      <c r="A6" s="94"/>
      <c r="B6" s="23" t="s">
        <v>43</v>
      </c>
      <c r="C6" s="23" t="s">
        <v>111</v>
      </c>
      <c r="D6" s="22" t="s">
        <v>205</v>
      </c>
      <c r="E6" s="45" t="s">
        <v>86</v>
      </c>
      <c r="F6" s="47" t="s">
        <v>107</v>
      </c>
    </row>
    <row r="7" spans="1:6" ht="27.5" customHeight="1" x14ac:dyDescent="0.35">
      <c r="A7" s="94"/>
      <c r="B7" s="23" t="s">
        <v>38</v>
      </c>
      <c r="C7" s="23" t="s">
        <v>110</v>
      </c>
      <c r="D7" s="23" t="s">
        <v>102</v>
      </c>
      <c r="E7" s="44" t="s">
        <v>87</v>
      </c>
      <c r="F7" s="48" t="s">
        <v>108</v>
      </c>
    </row>
    <row r="8" spans="1:6" ht="12.5" customHeight="1" x14ac:dyDescent="0.35">
      <c r="A8" s="94"/>
      <c r="B8" s="23" t="s">
        <v>44</v>
      </c>
      <c r="C8" s="23"/>
      <c r="D8" s="23" t="s">
        <v>206</v>
      </c>
      <c r="E8" s="24" t="s">
        <v>105</v>
      </c>
      <c r="F8" s="48" t="s">
        <v>209</v>
      </c>
    </row>
    <row r="9" spans="1:6" ht="24" customHeight="1" x14ac:dyDescent="0.35">
      <c r="A9" s="94"/>
      <c r="B9" s="23" t="s">
        <v>45</v>
      </c>
      <c r="C9" s="23"/>
      <c r="D9" s="83" t="s">
        <v>48</v>
      </c>
      <c r="E9" s="25" t="s">
        <v>91</v>
      </c>
      <c r="F9" s="48" t="s">
        <v>109</v>
      </c>
    </row>
    <row r="10" spans="1:6" ht="26.5" thickBot="1" x14ac:dyDescent="0.4">
      <c r="A10" s="94"/>
      <c r="B10" s="49"/>
      <c r="C10" s="50"/>
      <c r="D10" s="49" t="s">
        <v>49</v>
      </c>
      <c r="E10" s="51" t="s">
        <v>85</v>
      </c>
      <c r="F10" s="84" t="s">
        <v>210</v>
      </c>
    </row>
    <row r="11" spans="1:6" ht="14" customHeight="1" x14ac:dyDescent="0.35">
      <c r="A11" s="94"/>
      <c r="B11" s="26" t="s">
        <v>10</v>
      </c>
      <c r="C11" s="86" t="s">
        <v>204</v>
      </c>
      <c r="D11" s="61" t="s">
        <v>16</v>
      </c>
      <c r="E11" s="85" t="s">
        <v>16</v>
      </c>
      <c r="F11" s="85" t="s">
        <v>16</v>
      </c>
    </row>
    <row r="12" spans="1:6" ht="14.5" customHeight="1" x14ac:dyDescent="0.35">
      <c r="A12" s="94"/>
      <c r="B12" s="27"/>
      <c r="C12" s="87"/>
      <c r="D12" s="118" t="s">
        <v>212</v>
      </c>
      <c r="E12" s="103" t="s">
        <v>208</v>
      </c>
      <c r="F12" s="103" t="s">
        <v>211</v>
      </c>
    </row>
    <row r="13" spans="1:6" ht="26.5" x14ac:dyDescent="0.35">
      <c r="A13" s="94"/>
      <c r="B13" s="28" t="s">
        <v>96</v>
      </c>
      <c r="C13" s="87"/>
      <c r="D13" s="118"/>
      <c r="E13" s="103"/>
      <c r="F13" s="103"/>
    </row>
    <row r="14" spans="1:6" x14ac:dyDescent="0.35">
      <c r="A14" s="94"/>
      <c r="B14" s="28" t="s">
        <v>39</v>
      </c>
      <c r="C14" s="87"/>
      <c r="D14" s="118"/>
      <c r="E14" s="103"/>
      <c r="F14" s="103"/>
    </row>
    <row r="15" spans="1:6" x14ac:dyDescent="0.35">
      <c r="A15" s="94"/>
      <c r="B15" s="28" t="s">
        <v>40</v>
      </c>
      <c r="C15" s="87"/>
      <c r="D15" s="118"/>
      <c r="E15" s="103"/>
      <c r="F15" s="103"/>
    </row>
    <row r="16" spans="1:6" x14ac:dyDescent="0.35">
      <c r="A16" s="94"/>
      <c r="B16" s="28" t="s">
        <v>101</v>
      </c>
      <c r="C16" s="87"/>
      <c r="D16" s="118"/>
      <c r="E16" s="103"/>
      <c r="F16" s="103"/>
    </row>
    <row r="17" spans="1:6" x14ac:dyDescent="0.35">
      <c r="A17" s="94"/>
      <c r="B17" s="28"/>
      <c r="C17" s="87"/>
      <c r="D17" s="118"/>
      <c r="E17" s="103"/>
      <c r="F17" s="103"/>
    </row>
    <row r="18" spans="1:6" ht="14.25" customHeight="1" x14ac:dyDescent="0.35">
      <c r="A18" s="94"/>
      <c r="B18" s="29"/>
      <c r="C18" s="87"/>
      <c r="D18" s="118"/>
      <c r="E18" s="103"/>
      <c r="F18" s="103"/>
    </row>
    <row r="19" spans="1:6" ht="15" thickBot="1" x14ac:dyDescent="0.4">
      <c r="A19" s="117"/>
      <c r="B19" s="29"/>
      <c r="C19" s="88"/>
      <c r="D19" s="119"/>
      <c r="E19" s="104"/>
      <c r="F19" s="104"/>
    </row>
    <row r="20" spans="1:6" ht="14.25" customHeight="1" x14ac:dyDescent="0.35">
      <c r="A20" s="94" t="s">
        <v>27</v>
      </c>
      <c r="B20" s="30" t="s">
        <v>28</v>
      </c>
      <c r="C20" s="30" t="s">
        <v>28</v>
      </c>
      <c r="D20" s="31" t="s">
        <v>28</v>
      </c>
      <c r="E20" s="62" t="s">
        <v>28</v>
      </c>
      <c r="F20" s="65" t="s">
        <v>28</v>
      </c>
    </row>
    <row r="21" spans="1:6" ht="7.5" customHeight="1" x14ac:dyDescent="0.35">
      <c r="A21" s="94"/>
      <c r="B21" s="32"/>
      <c r="C21" s="32"/>
      <c r="D21" s="33"/>
      <c r="E21" s="63"/>
      <c r="F21" s="63"/>
    </row>
    <row r="22" spans="1:6" ht="39.5" x14ac:dyDescent="0.35">
      <c r="A22" s="94"/>
      <c r="B22" s="34" t="s">
        <v>98</v>
      </c>
      <c r="C22" s="34" t="s">
        <v>97</v>
      </c>
      <c r="D22" s="35" t="s">
        <v>100</v>
      </c>
      <c r="E22" s="35" t="s">
        <v>100</v>
      </c>
      <c r="F22" s="36" t="s">
        <v>100</v>
      </c>
    </row>
    <row r="23" spans="1:6" x14ac:dyDescent="0.35">
      <c r="A23" s="94"/>
      <c r="B23" s="34" t="s">
        <v>203</v>
      </c>
      <c r="C23" s="34" t="s">
        <v>99</v>
      </c>
      <c r="D23" s="35"/>
      <c r="E23" s="64"/>
      <c r="F23" s="66"/>
    </row>
    <row r="24" spans="1:6" x14ac:dyDescent="0.35">
      <c r="A24" s="94"/>
      <c r="B24" s="36" t="s">
        <v>29</v>
      </c>
      <c r="C24" s="36" t="s">
        <v>30</v>
      </c>
      <c r="D24" s="37"/>
      <c r="E24" s="64"/>
      <c r="F24" s="66"/>
    </row>
    <row r="25" spans="1:6" ht="15" thickBot="1" x14ac:dyDescent="0.4">
      <c r="A25" s="94"/>
      <c r="B25" s="38"/>
      <c r="C25" s="38"/>
      <c r="D25" s="39"/>
      <c r="E25" s="64"/>
      <c r="F25" s="66"/>
    </row>
    <row r="26" spans="1:6" x14ac:dyDescent="0.35">
      <c r="A26" s="95"/>
      <c r="B26" s="111" t="s">
        <v>31</v>
      </c>
      <c r="C26" s="111" t="s">
        <v>32</v>
      </c>
      <c r="D26" s="89"/>
      <c r="E26" s="89"/>
      <c r="F26" s="89"/>
    </row>
    <row r="27" spans="1:6" ht="7.5" customHeight="1" x14ac:dyDescent="0.35">
      <c r="A27" s="95"/>
      <c r="B27" s="112"/>
      <c r="C27" s="112"/>
      <c r="D27" s="90"/>
      <c r="E27" s="90"/>
      <c r="F27" s="90"/>
    </row>
    <row r="28" spans="1:6" x14ac:dyDescent="0.35">
      <c r="A28" s="95"/>
      <c r="B28" s="112"/>
      <c r="C28" s="112"/>
      <c r="D28" s="90"/>
      <c r="E28" s="90"/>
      <c r="F28" s="90"/>
    </row>
    <row r="29" spans="1:6" x14ac:dyDescent="0.35">
      <c r="A29" s="95"/>
      <c r="B29" s="112"/>
      <c r="C29" s="112"/>
      <c r="D29" s="90"/>
      <c r="E29" s="90"/>
      <c r="F29" s="90"/>
    </row>
    <row r="30" spans="1:6" ht="14" hidden="1" customHeight="1" x14ac:dyDescent="0.4">
      <c r="A30" s="95"/>
      <c r="B30" s="112"/>
      <c r="C30" s="112"/>
      <c r="D30" s="90"/>
      <c r="E30" s="90"/>
      <c r="F30" s="90"/>
    </row>
    <row r="31" spans="1:6" ht="15" thickBot="1" x14ac:dyDescent="0.4">
      <c r="A31" s="95"/>
      <c r="B31" s="113"/>
      <c r="C31" s="113"/>
      <c r="D31" s="80"/>
      <c r="E31" s="40"/>
      <c r="F31" s="40"/>
    </row>
    <row r="32" spans="1:6" x14ac:dyDescent="0.35">
      <c r="A32" s="95"/>
      <c r="B32" s="41" t="s">
        <v>33</v>
      </c>
      <c r="C32" s="42" t="s">
        <v>33</v>
      </c>
      <c r="D32" s="91" t="s">
        <v>103</v>
      </c>
      <c r="E32" s="43" t="s">
        <v>51</v>
      </c>
      <c r="F32" s="41" t="s">
        <v>33</v>
      </c>
    </row>
    <row r="33" spans="1:6" ht="7.5" customHeight="1" x14ac:dyDescent="0.35">
      <c r="A33" s="95"/>
      <c r="B33" s="105" t="s">
        <v>34</v>
      </c>
      <c r="C33" s="107" t="s">
        <v>35</v>
      </c>
      <c r="D33" s="92"/>
      <c r="E33" s="109" t="s">
        <v>215</v>
      </c>
      <c r="F33" s="105" t="s">
        <v>216</v>
      </c>
    </row>
    <row r="34" spans="1:6" ht="14.25" customHeight="1" x14ac:dyDescent="0.35">
      <c r="A34" s="95"/>
      <c r="B34" s="105"/>
      <c r="C34" s="107"/>
      <c r="D34" s="92"/>
      <c r="E34" s="109"/>
      <c r="F34" s="105"/>
    </row>
    <row r="35" spans="1:6" ht="15" thickBot="1" x14ac:dyDescent="0.4">
      <c r="A35" s="96"/>
      <c r="B35" s="106"/>
      <c r="C35" s="108"/>
      <c r="D35" s="93"/>
      <c r="E35" s="110"/>
      <c r="F35" s="106"/>
    </row>
  </sheetData>
  <mergeCells count="19">
    <mergeCell ref="A4:A19"/>
    <mergeCell ref="D12:D19"/>
    <mergeCell ref="B26:B31"/>
    <mergeCell ref="C11:C19"/>
    <mergeCell ref="D26:D30"/>
    <mergeCell ref="D32:D35"/>
    <mergeCell ref="A20:A35"/>
    <mergeCell ref="B1:F1"/>
    <mergeCell ref="D2:F2"/>
    <mergeCell ref="E12:E19"/>
    <mergeCell ref="F12:F19"/>
    <mergeCell ref="F26:F30"/>
    <mergeCell ref="B33:B35"/>
    <mergeCell ref="C33:C35"/>
    <mergeCell ref="E33:E35"/>
    <mergeCell ref="F33:F35"/>
    <mergeCell ref="E26:E30"/>
    <mergeCell ref="C26:C31"/>
    <mergeCell ref="A1:A2"/>
  </mergeCells>
  <printOptions horizontalCentered="1" verticalCentered="1"/>
  <pageMargins left="0" right="0" top="0.74803149606299213" bottom="0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78BC0-AA8D-4CEE-80E7-65DCDEA81989}">
  <dimension ref="A1:F33"/>
  <sheetViews>
    <sheetView zoomScaleNormal="100" workbookViewId="0">
      <selection activeCell="H33" sqref="H33"/>
    </sheetView>
  </sheetViews>
  <sheetFormatPr baseColWidth="10" defaultRowHeight="14.5" x14ac:dyDescent="0.35"/>
  <cols>
    <col min="1" max="1" width="12.453125" customWidth="1"/>
    <col min="2" max="2" width="23.6328125" customWidth="1"/>
    <col min="3" max="3" width="27.26953125" customWidth="1"/>
    <col min="4" max="4" width="16.1796875" customWidth="1"/>
    <col min="5" max="5" width="15.54296875" customWidth="1"/>
  </cols>
  <sheetData>
    <row r="1" spans="1:6" ht="15" thickBot="1" x14ac:dyDescent="0.4"/>
    <row r="2" spans="1:6" ht="15" thickTop="1" x14ac:dyDescent="0.35">
      <c r="A2" s="127" t="s">
        <v>116</v>
      </c>
      <c r="B2" s="128"/>
      <c r="C2" s="128"/>
      <c r="D2" s="128"/>
      <c r="E2" s="128"/>
      <c r="F2" s="129"/>
    </row>
    <row r="3" spans="1:6" x14ac:dyDescent="0.35">
      <c r="A3" s="130"/>
      <c r="B3" s="131"/>
      <c r="C3" s="131"/>
      <c r="D3" s="131"/>
      <c r="E3" s="131"/>
      <c r="F3" s="132"/>
    </row>
    <row r="4" spans="1:6" ht="15" thickBot="1" x14ac:dyDescent="0.4">
      <c r="A4" s="133"/>
      <c r="B4" s="134"/>
      <c r="C4" s="134"/>
      <c r="D4" s="134"/>
      <c r="E4" s="134"/>
      <c r="F4" s="135"/>
    </row>
    <row r="5" spans="1:6" ht="15.5" thickTop="1" thickBot="1" x14ac:dyDescent="0.4"/>
    <row r="6" spans="1:6" ht="44" thickTop="1" x14ac:dyDescent="0.35">
      <c r="A6" s="2" t="s">
        <v>2</v>
      </c>
      <c r="B6" s="3" t="s">
        <v>3</v>
      </c>
      <c r="C6" s="3" t="s">
        <v>4</v>
      </c>
      <c r="D6" s="3" t="s">
        <v>5</v>
      </c>
      <c r="E6" s="3" t="s">
        <v>115</v>
      </c>
      <c r="F6" s="4" t="s">
        <v>0</v>
      </c>
    </row>
    <row r="7" spans="1:6" ht="29" x14ac:dyDescent="0.35">
      <c r="A7" s="139" t="s">
        <v>9</v>
      </c>
      <c r="B7" s="120" t="s">
        <v>19</v>
      </c>
      <c r="C7" s="1" t="s">
        <v>52</v>
      </c>
      <c r="D7" s="5">
        <v>30</v>
      </c>
      <c r="E7" s="5" t="s">
        <v>1</v>
      </c>
      <c r="F7" s="6">
        <v>4</v>
      </c>
    </row>
    <row r="8" spans="1:6" ht="30" customHeight="1" x14ac:dyDescent="0.35">
      <c r="A8" s="140"/>
      <c r="B8" s="122"/>
      <c r="C8" s="1" t="s">
        <v>57</v>
      </c>
      <c r="D8" s="68">
        <v>15</v>
      </c>
      <c r="E8" s="68" t="s">
        <v>1</v>
      </c>
      <c r="F8" s="69">
        <v>2</v>
      </c>
    </row>
    <row r="9" spans="1:6" ht="43" customHeight="1" x14ac:dyDescent="0.35">
      <c r="A9" s="140"/>
      <c r="B9" s="120" t="s">
        <v>11</v>
      </c>
      <c r="C9" s="1" t="s">
        <v>194</v>
      </c>
      <c r="D9" s="5">
        <v>30</v>
      </c>
      <c r="E9" s="5" t="s">
        <v>1</v>
      </c>
      <c r="F9" s="6">
        <v>4</v>
      </c>
    </row>
    <row r="10" spans="1:6" ht="30" customHeight="1" x14ac:dyDescent="0.35">
      <c r="A10" s="140"/>
      <c r="B10" s="122"/>
      <c r="C10" s="1" t="s">
        <v>117</v>
      </c>
      <c r="D10" s="5">
        <v>30</v>
      </c>
      <c r="E10" s="5" t="s">
        <v>1</v>
      </c>
      <c r="F10" s="6">
        <v>4</v>
      </c>
    </row>
    <row r="11" spans="1:6" ht="40.5" customHeight="1" x14ac:dyDescent="0.35">
      <c r="A11" s="140"/>
      <c r="B11" s="7" t="s">
        <v>7</v>
      </c>
      <c r="C11" s="1" t="s">
        <v>118</v>
      </c>
      <c r="D11" s="5">
        <v>30</v>
      </c>
      <c r="E11" s="5" t="s">
        <v>1</v>
      </c>
      <c r="F11" s="6">
        <v>4</v>
      </c>
    </row>
    <row r="12" spans="1:6" ht="30" customHeight="1" x14ac:dyDescent="0.35">
      <c r="A12" s="140"/>
      <c r="B12" s="120" t="s">
        <v>114</v>
      </c>
      <c r="C12" s="1" t="s">
        <v>55</v>
      </c>
      <c r="D12" s="5">
        <v>30</v>
      </c>
      <c r="E12" s="5" t="s">
        <v>1</v>
      </c>
      <c r="F12" s="6">
        <v>4</v>
      </c>
    </row>
    <row r="13" spans="1:6" ht="30" customHeight="1" x14ac:dyDescent="0.35">
      <c r="A13" s="140"/>
      <c r="B13" s="121"/>
      <c r="C13" s="1" t="s">
        <v>112</v>
      </c>
      <c r="D13" s="5">
        <v>20</v>
      </c>
      <c r="E13" s="5">
        <v>10</v>
      </c>
      <c r="F13" s="6">
        <v>2</v>
      </c>
    </row>
    <row r="14" spans="1:6" ht="30" customHeight="1" x14ac:dyDescent="0.35">
      <c r="A14" s="140"/>
      <c r="B14" s="121"/>
      <c r="C14" s="1" t="s">
        <v>113</v>
      </c>
      <c r="D14" s="5">
        <v>15</v>
      </c>
      <c r="E14" s="5" t="s">
        <v>1</v>
      </c>
      <c r="F14" s="6">
        <v>2</v>
      </c>
    </row>
    <row r="15" spans="1:6" ht="30" customHeight="1" x14ac:dyDescent="0.35">
      <c r="A15" s="140"/>
      <c r="B15" s="121"/>
      <c r="C15" s="1" t="s">
        <v>124</v>
      </c>
      <c r="D15" s="5">
        <v>0</v>
      </c>
      <c r="E15" s="5">
        <v>20</v>
      </c>
      <c r="F15" s="6">
        <v>2</v>
      </c>
    </row>
    <row r="16" spans="1:6" ht="30" customHeight="1" x14ac:dyDescent="0.35">
      <c r="A16" s="140"/>
      <c r="B16" s="121"/>
      <c r="C16" s="1" t="s">
        <v>54</v>
      </c>
      <c r="D16" s="5">
        <v>8</v>
      </c>
      <c r="E16" s="5">
        <v>10</v>
      </c>
      <c r="F16" s="6">
        <v>2</v>
      </c>
    </row>
    <row r="17" spans="1:6" ht="30" customHeight="1" x14ac:dyDescent="0.35">
      <c r="A17" s="140"/>
      <c r="B17" s="121"/>
      <c r="C17" s="1" t="s">
        <v>125</v>
      </c>
      <c r="D17" s="5">
        <v>15</v>
      </c>
      <c r="E17" s="5" t="s">
        <v>1</v>
      </c>
      <c r="F17" s="6">
        <v>2</v>
      </c>
    </row>
    <row r="18" spans="1:6" ht="30" customHeight="1" x14ac:dyDescent="0.35">
      <c r="A18" s="140"/>
      <c r="B18" s="122"/>
      <c r="C18" s="1" t="s">
        <v>128</v>
      </c>
      <c r="D18" s="5" t="s">
        <v>1</v>
      </c>
      <c r="E18" s="5" t="s">
        <v>1</v>
      </c>
      <c r="F18" s="6">
        <v>2</v>
      </c>
    </row>
    <row r="19" spans="1:6" ht="30" customHeight="1" x14ac:dyDescent="0.35">
      <c r="A19" s="141"/>
      <c r="B19" s="125" t="s">
        <v>223</v>
      </c>
      <c r="C19" s="126"/>
      <c r="D19" s="54">
        <f>(D7+D8+D9+D10+D11+D12+D13+D14+D16+D17)</f>
        <v>223</v>
      </c>
      <c r="E19" s="70"/>
      <c r="F19" s="55">
        <f>(F7+F8+F9+F10+F11+F12+F13+F14+F16+F17)</f>
        <v>30</v>
      </c>
    </row>
    <row r="20" spans="1:6" ht="30" customHeight="1" x14ac:dyDescent="0.35">
      <c r="A20" s="136" t="s">
        <v>10</v>
      </c>
      <c r="B20" s="120" t="s">
        <v>11</v>
      </c>
      <c r="C20" s="1" t="s">
        <v>56</v>
      </c>
      <c r="D20" s="5">
        <v>30</v>
      </c>
      <c r="E20" s="5" t="s">
        <v>1</v>
      </c>
      <c r="F20" s="6">
        <v>4</v>
      </c>
    </row>
    <row r="21" spans="1:6" ht="37.5" customHeight="1" x14ac:dyDescent="0.35">
      <c r="A21" s="136"/>
      <c r="B21" s="122"/>
      <c r="C21" s="1" t="s">
        <v>195</v>
      </c>
      <c r="D21" s="5">
        <v>30</v>
      </c>
      <c r="E21" s="5" t="s">
        <v>1</v>
      </c>
      <c r="F21" s="6">
        <v>4</v>
      </c>
    </row>
    <row r="22" spans="1:6" ht="41" customHeight="1" x14ac:dyDescent="0.35">
      <c r="A22" s="136"/>
      <c r="B22" s="7" t="s">
        <v>7</v>
      </c>
      <c r="C22" s="1" t="s">
        <v>119</v>
      </c>
      <c r="D22" s="5">
        <v>30</v>
      </c>
      <c r="E22" s="5" t="s">
        <v>1</v>
      </c>
      <c r="F22" s="6">
        <v>4</v>
      </c>
    </row>
    <row r="23" spans="1:6" ht="30" customHeight="1" x14ac:dyDescent="0.35">
      <c r="A23" s="136"/>
      <c r="B23" s="120" t="s">
        <v>19</v>
      </c>
      <c r="C23" s="1" t="s">
        <v>120</v>
      </c>
      <c r="D23" s="5">
        <v>15</v>
      </c>
      <c r="E23" s="5" t="s">
        <v>1</v>
      </c>
      <c r="F23" s="6">
        <v>2</v>
      </c>
    </row>
    <row r="24" spans="1:6" ht="30" customHeight="1" x14ac:dyDescent="0.35">
      <c r="A24" s="136"/>
      <c r="B24" s="122"/>
      <c r="C24" s="1" t="s">
        <v>58</v>
      </c>
      <c r="D24" s="5">
        <v>30</v>
      </c>
      <c r="E24" s="5" t="s">
        <v>1</v>
      </c>
      <c r="F24" s="6">
        <v>4</v>
      </c>
    </row>
    <row r="25" spans="1:6" ht="30" customHeight="1" x14ac:dyDescent="0.35">
      <c r="A25" s="136"/>
      <c r="B25" s="120" t="s">
        <v>122</v>
      </c>
      <c r="C25" s="1" t="s">
        <v>121</v>
      </c>
      <c r="D25" s="5">
        <v>20</v>
      </c>
      <c r="E25" s="5">
        <v>10</v>
      </c>
      <c r="F25" s="6">
        <v>2</v>
      </c>
    </row>
    <row r="26" spans="1:6" ht="30" customHeight="1" x14ac:dyDescent="0.35">
      <c r="A26" s="136"/>
      <c r="B26" s="121"/>
      <c r="C26" s="1" t="s">
        <v>123</v>
      </c>
      <c r="D26" s="5">
        <v>15</v>
      </c>
      <c r="E26" s="5" t="s">
        <v>1</v>
      </c>
      <c r="F26" s="6">
        <v>2</v>
      </c>
    </row>
    <row r="27" spans="1:6" ht="30" customHeight="1" x14ac:dyDescent="0.35">
      <c r="A27" s="136"/>
      <c r="B27" s="121"/>
      <c r="C27" s="1" t="s">
        <v>124</v>
      </c>
      <c r="D27" s="5" t="s">
        <v>1</v>
      </c>
      <c r="E27" s="5">
        <v>20</v>
      </c>
      <c r="F27" s="6">
        <v>2</v>
      </c>
    </row>
    <row r="28" spans="1:6" ht="30" customHeight="1" x14ac:dyDescent="0.35">
      <c r="A28" s="136"/>
      <c r="B28" s="121"/>
      <c r="C28" s="1" t="s">
        <v>161</v>
      </c>
      <c r="D28" s="5">
        <v>15</v>
      </c>
      <c r="E28" s="5" t="s">
        <v>1</v>
      </c>
      <c r="F28" s="6">
        <v>2</v>
      </c>
    </row>
    <row r="29" spans="1:6" ht="30" customHeight="1" x14ac:dyDescent="0.35">
      <c r="A29" s="136"/>
      <c r="B29" s="121"/>
      <c r="C29" s="1" t="s">
        <v>54</v>
      </c>
      <c r="D29" s="5">
        <v>8</v>
      </c>
      <c r="E29" s="5">
        <v>10</v>
      </c>
      <c r="F29" s="6">
        <v>1</v>
      </c>
    </row>
    <row r="30" spans="1:6" ht="30" customHeight="1" x14ac:dyDescent="0.35">
      <c r="A30" s="136"/>
      <c r="B30" s="122"/>
      <c r="C30" s="1" t="s">
        <v>128</v>
      </c>
      <c r="D30" s="5" t="s">
        <v>1</v>
      </c>
      <c r="E30" s="5" t="s">
        <v>1</v>
      </c>
      <c r="F30" s="6">
        <v>2</v>
      </c>
    </row>
    <row r="31" spans="1:6" ht="41.5" customHeight="1" x14ac:dyDescent="0.35">
      <c r="A31" s="137"/>
      <c r="B31" s="67" t="s">
        <v>126</v>
      </c>
      <c r="C31" s="1" t="s">
        <v>127</v>
      </c>
      <c r="D31" s="72" t="s">
        <v>1</v>
      </c>
      <c r="E31" s="72" t="s">
        <v>1</v>
      </c>
      <c r="F31" s="73">
        <v>5</v>
      </c>
    </row>
    <row r="32" spans="1:6" ht="30" customHeight="1" thickBot="1" x14ac:dyDescent="0.4">
      <c r="A32" s="138"/>
      <c r="B32" s="123" t="s">
        <v>224</v>
      </c>
      <c r="C32" s="124"/>
      <c r="D32" s="56">
        <f>D20+D21+D22+D23+D24+D25+D26+D28+D29</f>
        <v>193</v>
      </c>
      <c r="E32" s="74"/>
      <c r="F32" s="57">
        <f>(F20+F21+F22+F23+F24+F25+F26+F28+F29+F31)</f>
        <v>30</v>
      </c>
    </row>
    <row r="33" ht="15" thickTop="1" x14ac:dyDescent="0.35"/>
  </sheetData>
  <mergeCells count="11">
    <mergeCell ref="B25:B30"/>
    <mergeCell ref="B32:C32"/>
    <mergeCell ref="B19:C19"/>
    <mergeCell ref="A2:F4"/>
    <mergeCell ref="A20:A32"/>
    <mergeCell ref="B9:B10"/>
    <mergeCell ref="B20:B21"/>
    <mergeCell ref="B23:B24"/>
    <mergeCell ref="B12:B18"/>
    <mergeCell ref="B7:B8"/>
    <mergeCell ref="A7:A19"/>
  </mergeCells>
  <printOptions horizontalCentered="1" verticalCentered="1"/>
  <pageMargins left="0" right="0" top="0.35433070866141736" bottom="0" header="0.31496062992125984" footer="0.31496062992125984"/>
  <pageSetup paperSize="9" scale="82" orientation="portrait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D1CC6-2CE1-4A4D-B48C-1E86CEEFAD6B}">
  <dimension ref="A1:F32"/>
  <sheetViews>
    <sheetView topLeftCell="A23" zoomScaleNormal="100" workbookViewId="0">
      <selection activeCell="H30" sqref="H30"/>
    </sheetView>
  </sheetViews>
  <sheetFormatPr baseColWidth="10" defaultRowHeight="14.5" x14ac:dyDescent="0.35"/>
  <cols>
    <col min="2" max="2" width="17.54296875" customWidth="1"/>
    <col min="3" max="3" width="24.6328125" customWidth="1"/>
    <col min="4" max="4" width="16.1796875" customWidth="1"/>
    <col min="5" max="5" width="15.54296875" customWidth="1"/>
  </cols>
  <sheetData>
    <row r="1" spans="1:6" ht="15" thickBot="1" x14ac:dyDescent="0.4"/>
    <row r="2" spans="1:6" ht="15" thickTop="1" x14ac:dyDescent="0.35">
      <c r="A2" s="127" t="s">
        <v>129</v>
      </c>
      <c r="B2" s="128"/>
      <c r="C2" s="128"/>
      <c r="D2" s="128"/>
      <c r="E2" s="128"/>
      <c r="F2" s="129"/>
    </row>
    <row r="3" spans="1:6" x14ac:dyDescent="0.35">
      <c r="A3" s="130"/>
      <c r="B3" s="131"/>
      <c r="C3" s="131"/>
      <c r="D3" s="131"/>
      <c r="E3" s="131"/>
      <c r="F3" s="132"/>
    </row>
    <row r="4" spans="1:6" ht="15" thickBot="1" x14ac:dyDescent="0.4">
      <c r="A4" s="133"/>
      <c r="B4" s="134"/>
      <c r="C4" s="134"/>
      <c r="D4" s="134"/>
      <c r="E4" s="134"/>
      <c r="F4" s="135"/>
    </row>
    <row r="5" spans="1:6" ht="15.5" thickTop="1" thickBot="1" x14ac:dyDescent="0.4"/>
    <row r="6" spans="1:6" ht="15" thickTop="1" x14ac:dyDescent="0.35">
      <c r="A6" s="2" t="s">
        <v>17</v>
      </c>
      <c r="B6" s="3" t="s">
        <v>59</v>
      </c>
      <c r="C6" s="3" t="s">
        <v>18</v>
      </c>
      <c r="D6" s="3" t="s">
        <v>60</v>
      </c>
      <c r="E6" s="3" t="s">
        <v>6</v>
      </c>
      <c r="F6" s="4" t="s">
        <v>0</v>
      </c>
    </row>
    <row r="7" spans="1:6" ht="30" customHeight="1" x14ac:dyDescent="0.35">
      <c r="A7" s="142" t="s">
        <v>217</v>
      </c>
      <c r="B7" s="120" t="s">
        <v>8</v>
      </c>
      <c r="C7" s="1" t="s">
        <v>61</v>
      </c>
      <c r="D7" s="5">
        <v>30</v>
      </c>
      <c r="E7" s="5" t="s">
        <v>1</v>
      </c>
      <c r="F7" s="6">
        <v>4</v>
      </c>
    </row>
    <row r="8" spans="1:6" ht="30" customHeight="1" x14ac:dyDescent="0.35">
      <c r="A8" s="142"/>
      <c r="B8" s="122"/>
      <c r="C8" s="1" t="s">
        <v>130</v>
      </c>
      <c r="D8" s="5">
        <v>15</v>
      </c>
      <c r="E8" s="5" t="s">
        <v>1</v>
      </c>
      <c r="F8" s="6">
        <v>2</v>
      </c>
    </row>
    <row r="9" spans="1:6" ht="43" customHeight="1" x14ac:dyDescent="0.35">
      <c r="A9" s="142"/>
      <c r="B9" s="120" t="s">
        <v>11</v>
      </c>
      <c r="C9" s="1" t="s">
        <v>131</v>
      </c>
      <c r="D9" s="5">
        <v>30</v>
      </c>
      <c r="E9" s="5" t="s">
        <v>1</v>
      </c>
      <c r="F9" s="6">
        <v>4</v>
      </c>
    </row>
    <row r="10" spans="1:6" ht="30" customHeight="1" x14ac:dyDescent="0.35">
      <c r="A10" s="142"/>
      <c r="B10" s="122"/>
      <c r="C10" s="1" t="s">
        <v>62</v>
      </c>
      <c r="D10" s="5">
        <v>30</v>
      </c>
      <c r="E10" s="5" t="s">
        <v>1</v>
      </c>
      <c r="F10" s="6">
        <v>4</v>
      </c>
    </row>
    <row r="11" spans="1:6" ht="30" customHeight="1" x14ac:dyDescent="0.35">
      <c r="A11" s="142"/>
      <c r="B11" s="7" t="s">
        <v>7</v>
      </c>
      <c r="C11" s="1" t="s">
        <v>63</v>
      </c>
      <c r="D11" s="5">
        <v>30</v>
      </c>
      <c r="E11" s="5" t="s">
        <v>1</v>
      </c>
      <c r="F11" s="6">
        <v>4</v>
      </c>
    </row>
    <row r="12" spans="1:6" ht="30" customHeight="1" x14ac:dyDescent="0.35">
      <c r="A12" s="142"/>
      <c r="B12" s="120" t="s">
        <v>93</v>
      </c>
      <c r="C12" s="1" t="s">
        <v>196</v>
      </c>
      <c r="D12" s="5">
        <v>20</v>
      </c>
      <c r="E12" s="5">
        <v>10</v>
      </c>
      <c r="F12" s="6">
        <v>2</v>
      </c>
    </row>
    <row r="13" spans="1:6" ht="30" customHeight="1" x14ac:dyDescent="0.35">
      <c r="A13" s="142"/>
      <c r="B13" s="121"/>
      <c r="C13" s="1" t="s">
        <v>132</v>
      </c>
      <c r="D13" s="5">
        <v>15</v>
      </c>
      <c r="E13" s="5" t="s">
        <v>1</v>
      </c>
      <c r="F13" s="6">
        <v>2</v>
      </c>
    </row>
    <row r="14" spans="1:6" ht="30" customHeight="1" x14ac:dyDescent="0.35">
      <c r="A14" s="142"/>
      <c r="B14" s="121"/>
      <c r="C14" s="1" t="s">
        <v>133</v>
      </c>
      <c r="D14" s="5">
        <v>0</v>
      </c>
      <c r="E14" s="5">
        <v>15</v>
      </c>
      <c r="F14" s="6">
        <v>2</v>
      </c>
    </row>
    <row r="15" spans="1:6" ht="39" customHeight="1" x14ac:dyDescent="0.35">
      <c r="A15" s="142"/>
      <c r="B15" s="121"/>
      <c r="C15" s="1" t="s">
        <v>134</v>
      </c>
      <c r="D15" s="5">
        <v>30</v>
      </c>
      <c r="E15" s="5" t="s">
        <v>1</v>
      </c>
      <c r="F15" s="6">
        <v>4</v>
      </c>
    </row>
    <row r="16" spans="1:6" ht="30" customHeight="1" x14ac:dyDescent="0.35">
      <c r="A16" s="142"/>
      <c r="B16" s="121"/>
      <c r="C16" s="1" t="s">
        <v>65</v>
      </c>
      <c r="D16" s="5">
        <v>8</v>
      </c>
      <c r="E16" s="5">
        <v>10</v>
      </c>
      <c r="F16" s="6">
        <v>2</v>
      </c>
    </row>
    <row r="17" spans="1:6" ht="30" customHeight="1" x14ac:dyDescent="0.35">
      <c r="A17" s="142"/>
      <c r="B17" s="121"/>
      <c r="C17" s="1" t="s">
        <v>64</v>
      </c>
      <c r="D17" s="5">
        <v>15</v>
      </c>
      <c r="E17" s="5" t="s">
        <v>1</v>
      </c>
      <c r="F17" s="6">
        <v>2</v>
      </c>
    </row>
    <row r="18" spans="1:6" ht="30" customHeight="1" x14ac:dyDescent="0.35">
      <c r="A18" s="142"/>
      <c r="B18" s="122"/>
      <c r="C18" s="1" t="s">
        <v>213</v>
      </c>
      <c r="D18" s="5" t="s">
        <v>1</v>
      </c>
      <c r="E18" s="5" t="s">
        <v>1</v>
      </c>
      <c r="F18" s="6">
        <v>2</v>
      </c>
    </row>
    <row r="19" spans="1:6" ht="30" customHeight="1" x14ac:dyDescent="0.35">
      <c r="A19" s="142"/>
      <c r="B19" s="125" t="s">
        <v>220</v>
      </c>
      <c r="C19" s="126"/>
      <c r="D19" s="54">
        <f>(D7+D8+D9+D10+D11+D12+D13+D15+D16+D17)</f>
        <v>223</v>
      </c>
      <c r="E19" s="70"/>
      <c r="F19" s="55">
        <f>(F7+F8+F9+F10+F11+F12+F13+F15+F16+F17)</f>
        <v>30</v>
      </c>
    </row>
    <row r="20" spans="1:6" ht="30" customHeight="1" x14ac:dyDescent="0.35">
      <c r="A20" s="136" t="s">
        <v>218</v>
      </c>
      <c r="B20" s="120" t="s">
        <v>11</v>
      </c>
      <c r="C20" s="1" t="s">
        <v>136</v>
      </c>
      <c r="D20" s="5">
        <v>30</v>
      </c>
      <c r="E20" s="5" t="s">
        <v>1</v>
      </c>
      <c r="F20" s="6">
        <v>4</v>
      </c>
    </row>
    <row r="21" spans="1:6" ht="30" customHeight="1" x14ac:dyDescent="0.35">
      <c r="A21" s="136"/>
      <c r="B21" s="122"/>
      <c r="C21" s="1" t="s">
        <v>137</v>
      </c>
      <c r="D21" s="5">
        <v>30</v>
      </c>
      <c r="E21" s="5" t="s">
        <v>1</v>
      </c>
      <c r="F21" s="6">
        <v>4</v>
      </c>
    </row>
    <row r="22" spans="1:6" ht="41" customHeight="1" x14ac:dyDescent="0.35">
      <c r="A22" s="136"/>
      <c r="B22" s="7" t="s">
        <v>7</v>
      </c>
      <c r="C22" s="1" t="s">
        <v>138</v>
      </c>
      <c r="D22" s="5">
        <v>30</v>
      </c>
      <c r="E22" s="5" t="s">
        <v>1</v>
      </c>
      <c r="F22" s="6">
        <v>4</v>
      </c>
    </row>
    <row r="23" spans="1:6" ht="30" customHeight="1" x14ac:dyDescent="0.35">
      <c r="A23" s="136"/>
      <c r="B23" s="120" t="s">
        <v>139</v>
      </c>
      <c r="C23" s="1" t="s">
        <v>140</v>
      </c>
      <c r="D23" s="5">
        <v>15</v>
      </c>
      <c r="E23" s="5" t="s">
        <v>1</v>
      </c>
      <c r="F23" s="6">
        <v>2</v>
      </c>
    </row>
    <row r="24" spans="1:6" ht="30" customHeight="1" x14ac:dyDescent="0.35">
      <c r="A24" s="136"/>
      <c r="B24" s="122"/>
      <c r="C24" s="1" t="s">
        <v>141</v>
      </c>
      <c r="D24" s="5">
        <v>30</v>
      </c>
      <c r="E24" s="5" t="s">
        <v>1</v>
      </c>
      <c r="F24" s="6">
        <v>4</v>
      </c>
    </row>
    <row r="25" spans="1:6" ht="30" customHeight="1" x14ac:dyDescent="0.35">
      <c r="A25" s="136"/>
      <c r="B25" s="120" t="s">
        <v>93</v>
      </c>
      <c r="C25" s="1" t="s">
        <v>197</v>
      </c>
      <c r="D25" s="5">
        <v>20</v>
      </c>
      <c r="E25" s="5">
        <v>10</v>
      </c>
      <c r="F25" s="6">
        <v>2</v>
      </c>
    </row>
    <row r="26" spans="1:6" ht="30" customHeight="1" x14ac:dyDescent="0.35">
      <c r="A26" s="136"/>
      <c r="B26" s="121"/>
      <c r="C26" s="1" t="s">
        <v>142</v>
      </c>
      <c r="D26" s="5">
        <v>15</v>
      </c>
      <c r="E26" s="5" t="s">
        <v>1</v>
      </c>
      <c r="F26" s="6">
        <v>2</v>
      </c>
    </row>
    <row r="27" spans="1:6" ht="30" customHeight="1" x14ac:dyDescent="0.35">
      <c r="A27" s="136"/>
      <c r="B27" s="121"/>
      <c r="C27" s="1" t="s">
        <v>143</v>
      </c>
      <c r="D27" s="5">
        <v>15</v>
      </c>
      <c r="E27" s="5" t="s">
        <v>1</v>
      </c>
      <c r="F27" s="6">
        <v>2</v>
      </c>
    </row>
    <row r="28" spans="1:6" ht="30" customHeight="1" x14ac:dyDescent="0.35">
      <c r="A28" s="136"/>
      <c r="B28" s="121"/>
      <c r="C28" s="1" t="s">
        <v>65</v>
      </c>
      <c r="D28" s="5">
        <v>8</v>
      </c>
      <c r="E28" s="5" t="s">
        <v>1</v>
      </c>
      <c r="F28" s="6">
        <v>1</v>
      </c>
    </row>
    <row r="29" spans="1:6" ht="30" customHeight="1" x14ac:dyDescent="0.35">
      <c r="A29" s="136"/>
      <c r="B29" s="122"/>
      <c r="C29" s="1" t="s">
        <v>135</v>
      </c>
      <c r="D29" s="5" t="s">
        <v>1</v>
      </c>
      <c r="E29" s="5" t="s">
        <v>1</v>
      </c>
      <c r="F29" s="6">
        <v>2</v>
      </c>
    </row>
    <row r="30" spans="1:6" ht="30" customHeight="1" x14ac:dyDescent="0.35">
      <c r="A30" s="137"/>
      <c r="B30" s="67" t="s">
        <v>145</v>
      </c>
      <c r="C30" s="71" t="s">
        <v>144</v>
      </c>
      <c r="D30" s="72" t="s">
        <v>1</v>
      </c>
      <c r="E30" s="72" t="s">
        <v>1</v>
      </c>
      <c r="F30" s="73">
        <v>5</v>
      </c>
    </row>
    <row r="31" spans="1:6" ht="30" customHeight="1" thickBot="1" x14ac:dyDescent="0.4">
      <c r="A31" s="138"/>
      <c r="B31" s="123" t="s">
        <v>221</v>
      </c>
      <c r="C31" s="124"/>
      <c r="D31" s="56">
        <f>(D20+D21+D22+D23+D24+D25+D26+D27+D28)</f>
        <v>193</v>
      </c>
      <c r="E31" s="74"/>
      <c r="F31" s="57">
        <f>(F20+F21+F22+F23+F24+F25+F26+F27+F28+F30)</f>
        <v>30</v>
      </c>
    </row>
    <row r="32" spans="1:6" ht="15" thickTop="1" x14ac:dyDescent="0.35"/>
  </sheetData>
  <mergeCells count="11">
    <mergeCell ref="B31:C31"/>
    <mergeCell ref="B19:C19"/>
    <mergeCell ref="A2:F4"/>
    <mergeCell ref="A7:A19"/>
    <mergeCell ref="B9:B10"/>
    <mergeCell ref="A20:A31"/>
    <mergeCell ref="B20:B21"/>
    <mergeCell ref="B23:B24"/>
    <mergeCell ref="B7:B8"/>
    <mergeCell ref="B12:B18"/>
    <mergeCell ref="B25:B29"/>
  </mergeCells>
  <printOptions horizontalCentered="1" verticalCentered="1"/>
  <pageMargins left="0" right="0" top="0.15748031496062992" bottom="0" header="0.31496062992125984" footer="0"/>
  <pageSetup paperSize="9" scale="90" orientation="portrait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1DD0A-89C7-49FD-A2C9-592AA643A9F6}">
  <dimension ref="A2:F31"/>
  <sheetViews>
    <sheetView topLeftCell="A23" workbookViewId="0">
      <selection activeCell="B21" sqref="B21:C21"/>
    </sheetView>
  </sheetViews>
  <sheetFormatPr baseColWidth="10" defaultRowHeight="14.5" x14ac:dyDescent="0.35"/>
  <cols>
    <col min="2" max="2" width="17.54296875" customWidth="1"/>
    <col min="3" max="3" width="24.6328125" customWidth="1"/>
    <col min="4" max="4" width="16.1796875" customWidth="1"/>
    <col min="5" max="5" width="15.54296875" customWidth="1"/>
  </cols>
  <sheetData>
    <row r="2" spans="1:6" ht="15" thickBot="1" x14ac:dyDescent="0.4"/>
    <row r="3" spans="1:6" ht="15" thickTop="1" x14ac:dyDescent="0.35">
      <c r="A3" s="127" t="s">
        <v>146</v>
      </c>
      <c r="B3" s="128"/>
      <c r="C3" s="128"/>
      <c r="D3" s="128"/>
      <c r="E3" s="128"/>
      <c r="F3" s="129"/>
    </row>
    <row r="4" spans="1:6" x14ac:dyDescent="0.35">
      <c r="A4" s="130"/>
      <c r="B4" s="131"/>
      <c r="C4" s="131"/>
      <c r="D4" s="131"/>
      <c r="E4" s="131"/>
      <c r="F4" s="132"/>
    </row>
    <row r="5" spans="1:6" ht="15" thickBot="1" x14ac:dyDescent="0.4">
      <c r="A5" s="133"/>
      <c r="B5" s="134"/>
      <c r="C5" s="134"/>
      <c r="D5" s="134"/>
      <c r="E5" s="134"/>
      <c r="F5" s="135"/>
    </row>
    <row r="6" spans="1:6" ht="15.5" thickTop="1" thickBot="1" x14ac:dyDescent="0.4"/>
    <row r="7" spans="1:6" ht="44" thickTop="1" x14ac:dyDescent="0.35">
      <c r="A7" s="2" t="s">
        <v>2</v>
      </c>
      <c r="B7" s="3" t="s">
        <v>3</v>
      </c>
      <c r="C7" s="3" t="s">
        <v>4</v>
      </c>
      <c r="D7" s="3" t="s">
        <v>5</v>
      </c>
      <c r="E7" s="3" t="s">
        <v>115</v>
      </c>
      <c r="F7" s="4" t="s">
        <v>0</v>
      </c>
    </row>
    <row r="8" spans="1:6" ht="30" customHeight="1" x14ac:dyDescent="0.35">
      <c r="A8" s="142" t="s">
        <v>13</v>
      </c>
      <c r="B8" s="121" t="s">
        <v>67</v>
      </c>
      <c r="C8" s="1" t="s">
        <v>68</v>
      </c>
      <c r="D8" s="5">
        <v>20</v>
      </c>
      <c r="E8" s="5">
        <v>10</v>
      </c>
      <c r="F8" s="6">
        <v>4</v>
      </c>
    </row>
    <row r="9" spans="1:6" ht="30" customHeight="1" x14ac:dyDescent="0.35">
      <c r="A9" s="142"/>
      <c r="B9" s="122"/>
      <c r="C9" s="1" t="s">
        <v>69</v>
      </c>
      <c r="D9" s="5">
        <v>30</v>
      </c>
      <c r="E9" s="5" t="s">
        <v>1</v>
      </c>
      <c r="F9" s="6">
        <v>4</v>
      </c>
    </row>
    <row r="10" spans="1:6" ht="30" customHeight="1" x14ac:dyDescent="0.35">
      <c r="A10" s="142"/>
      <c r="B10" s="143" t="s">
        <v>20</v>
      </c>
      <c r="C10" s="1" t="s">
        <v>147</v>
      </c>
      <c r="D10" s="5">
        <v>15</v>
      </c>
      <c r="E10" s="5" t="s">
        <v>1</v>
      </c>
      <c r="F10" s="6">
        <v>2</v>
      </c>
    </row>
    <row r="11" spans="1:6" ht="30" customHeight="1" x14ac:dyDescent="0.35">
      <c r="A11" s="142"/>
      <c r="B11" s="144"/>
      <c r="C11" s="1" t="s">
        <v>154</v>
      </c>
      <c r="D11" s="5">
        <v>15</v>
      </c>
      <c r="E11" s="5" t="s">
        <v>1</v>
      </c>
      <c r="F11" s="6">
        <v>2</v>
      </c>
    </row>
    <row r="12" spans="1:6" ht="30" customHeight="1" x14ac:dyDescent="0.35">
      <c r="A12" s="142"/>
      <c r="B12" s="7" t="s">
        <v>11</v>
      </c>
      <c r="C12" s="1" t="s">
        <v>148</v>
      </c>
      <c r="D12" s="5">
        <v>30</v>
      </c>
      <c r="E12" s="5" t="s">
        <v>1</v>
      </c>
      <c r="F12" s="6">
        <v>4</v>
      </c>
    </row>
    <row r="13" spans="1:6" ht="30" customHeight="1" x14ac:dyDescent="0.35">
      <c r="A13" s="142"/>
      <c r="B13" s="7" t="s">
        <v>7</v>
      </c>
      <c r="C13" s="1" t="s">
        <v>12</v>
      </c>
      <c r="D13" s="5">
        <v>30</v>
      </c>
      <c r="E13" s="5" t="s">
        <v>1</v>
      </c>
      <c r="F13" s="6">
        <v>4</v>
      </c>
    </row>
    <row r="14" spans="1:6" ht="30" customHeight="1" x14ac:dyDescent="0.35">
      <c r="A14" s="142"/>
      <c r="B14" s="120" t="s">
        <v>149</v>
      </c>
      <c r="C14" s="1" t="s">
        <v>150</v>
      </c>
      <c r="D14" s="5">
        <v>20</v>
      </c>
      <c r="E14" s="5">
        <v>30</v>
      </c>
      <c r="F14" s="6">
        <v>2</v>
      </c>
    </row>
    <row r="15" spans="1:6" ht="30" customHeight="1" x14ac:dyDescent="0.35">
      <c r="A15" s="142"/>
      <c r="B15" s="121"/>
      <c r="C15" s="1" t="s">
        <v>151</v>
      </c>
      <c r="D15" s="5">
        <v>15</v>
      </c>
      <c r="E15" s="5" t="s">
        <v>1</v>
      </c>
      <c r="F15" s="6">
        <v>2</v>
      </c>
    </row>
    <row r="16" spans="1:6" ht="30" customHeight="1" x14ac:dyDescent="0.35">
      <c r="A16" s="142"/>
      <c r="B16" s="121"/>
      <c r="C16" s="1" t="s">
        <v>124</v>
      </c>
      <c r="D16" s="5" t="s">
        <v>1</v>
      </c>
      <c r="E16" s="5">
        <v>10</v>
      </c>
      <c r="F16" s="6">
        <v>2</v>
      </c>
    </row>
    <row r="17" spans="1:6" ht="30" customHeight="1" x14ac:dyDescent="0.35">
      <c r="A17" s="142"/>
      <c r="B17" s="121"/>
      <c r="C17" s="1" t="s">
        <v>152</v>
      </c>
      <c r="D17" s="5">
        <v>30</v>
      </c>
      <c r="E17" s="5" t="s">
        <v>1</v>
      </c>
      <c r="F17" s="6">
        <v>4</v>
      </c>
    </row>
    <row r="18" spans="1:6" ht="30" customHeight="1" x14ac:dyDescent="0.35">
      <c r="A18" s="142"/>
      <c r="B18" s="121"/>
      <c r="C18" s="1" t="s">
        <v>66</v>
      </c>
      <c r="D18" s="5">
        <v>8</v>
      </c>
      <c r="E18" s="5" t="s">
        <v>1</v>
      </c>
      <c r="F18" s="6">
        <v>1</v>
      </c>
    </row>
    <row r="19" spans="1:6" ht="30" customHeight="1" x14ac:dyDescent="0.35">
      <c r="A19" s="142"/>
      <c r="B19" s="121"/>
      <c r="C19" s="1" t="s">
        <v>161</v>
      </c>
      <c r="D19" s="5">
        <v>12</v>
      </c>
      <c r="E19" s="5" t="s">
        <v>1</v>
      </c>
      <c r="F19" s="6">
        <v>1</v>
      </c>
    </row>
    <row r="20" spans="1:6" ht="30" customHeight="1" x14ac:dyDescent="0.35">
      <c r="A20" s="142"/>
      <c r="B20" s="122"/>
      <c r="C20" s="1" t="s">
        <v>128</v>
      </c>
      <c r="D20" s="5" t="s">
        <v>53</v>
      </c>
      <c r="E20" s="5" t="s">
        <v>1</v>
      </c>
      <c r="F20" s="6">
        <v>2</v>
      </c>
    </row>
    <row r="21" spans="1:6" ht="30" customHeight="1" x14ac:dyDescent="0.35">
      <c r="A21" s="142"/>
      <c r="B21" s="125" t="s">
        <v>222</v>
      </c>
      <c r="C21" s="126"/>
      <c r="D21" s="54">
        <f>(D8+D9+D10+D11+D12+D13+D14+D15+D17+D18+D19)</f>
        <v>225</v>
      </c>
      <c r="E21" s="70"/>
      <c r="F21" s="8">
        <f>(F8+F9+F10+F11+F12+F13+F14+F15+F17+F18+F19)</f>
        <v>30</v>
      </c>
    </row>
    <row r="22" spans="1:6" ht="30" customHeight="1" x14ac:dyDescent="0.35">
      <c r="A22" s="136" t="s">
        <v>14</v>
      </c>
      <c r="B22" s="148" t="s">
        <v>202</v>
      </c>
      <c r="C22" s="149"/>
      <c r="D22" s="149"/>
      <c r="E22" s="150"/>
      <c r="F22" s="145">
        <v>30</v>
      </c>
    </row>
    <row r="23" spans="1:6" ht="30" customHeight="1" x14ac:dyDescent="0.35">
      <c r="A23" s="136"/>
      <c r="B23" s="151"/>
      <c r="C23" s="152"/>
      <c r="D23" s="152"/>
      <c r="E23" s="153"/>
      <c r="F23" s="146"/>
    </row>
    <row r="24" spans="1:6" ht="30" customHeight="1" x14ac:dyDescent="0.35">
      <c r="A24" s="136"/>
      <c r="B24" s="151"/>
      <c r="C24" s="152"/>
      <c r="D24" s="152"/>
      <c r="E24" s="153"/>
      <c r="F24" s="146"/>
    </row>
    <row r="25" spans="1:6" ht="30" customHeight="1" x14ac:dyDescent="0.35">
      <c r="A25" s="136"/>
      <c r="B25" s="151"/>
      <c r="C25" s="152"/>
      <c r="D25" s="152"/>
      <c r="E25" s="153"/>
      <c r="F25" s="146"/>
    </row>
    <row r="26" spans="1:6" ht="30" customHeight="1" x14ac:dyDescent="0.35">
      <c r="A26" s="136"/>
      <c r="B26" s="151"/>
      <c r="C26" s="152"/>
      <c r="D26" s="152"/>
      <c r="E26" s="153"/>
      <c r="F26" s="146"/>
    </row>
    <row r="27" spans="1:6" ht="30" customHeight="1" x14ac:dyDescent="0.35">
      <c r="A27" s="136"/>
      <c r="B27" s="151"/>
      <c r="C27" s="152"/>
      <c r="D27" s="152"/>
      <c r="E27" s="153"/>
      <c r="F27" s="146"/>
    </row>
    <row r="28" spans="1:6" ht="30" customHeight="1" x14ac:dyDescent="0.35">
      <c r="A28" s="136"/>
      <c r="B28" s="151"/>
      <c r="C28" s="152"/>
      <c r="D28" s="152"/>
      <c r="E28" s="153"/>
      <c r="F28" s="146"/>
    </row>
    <row r="29" spans="1:6" ht="30" customHeight="1" thickBot="1" x14ac:dyDescent="0.4">
      <c r="A29" s="136"/>
      <c r="B29" s="154"/>
      <c r="C29" s="155"/>
      <c r="D29" s="155"/>
      <c r="E29" s="156"/>
      <c r="F29" s="147"/>
    </row>
    <row r="30" spans="1:6" ht="30" customHeight="1" thickTop="1" thickBot="1" x14ac:dyDescent="0.4">
      <c r="A30" s="138"/>
      <c r="B30" s="123" t="s">
        <v>219</v>
      </c>
      <c r="C30" s="124"/>
      <c r="D30" s="75"/>
      <c r="E30" s="74"/>
      <c r="F30" s="9">
        <v>60</v>
      </c>
    </row>
    <row r="31" spans="1:6" ht="15" thickTop="1" x14ac:dyDescent="0.35"/>
  </sheetData>
  <mergeCells count="10">
    <mergeCell ref="A3:F5"/>
    <mergeCell ref="A8:A21"/>
    <mergeCell ref="B8:B9"/>
    <mergeCell ref="A22:A30"/>
    <mergeCell ref="B21:C21"/>
    <mergeCell ref="B10:B11"/>
    <mergeCell ref="B14:B20"/>
    <mergeCell ref="B30:C30"/>
    <mergeCell ref="F22:F29"/>
    <mergeCell ref="B22:E29"/>
  </mergeCells>
  <printOptions horizontalCentered="1" verticalCentered="1"/>
  <pageMargins left="0" right="0" top="0.15748031496062992" bottom="0.35433070866141736" header="0.31496062992125984" footer="0.11811023622047245"/>
  <pageSetup paperSize="9" scale="95" orientation="portrait" r:id="rId1"/>
  <headerFooter>
    <oddHeader>&amp;L&amp;G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18ABF-13F7-465F-A0CF-A2DB92EEF7A8}">
  <dimension ref="A1:F34"/>
  <sheetViews>
    <sheetView topLeftCell="A27" zoomScaleNormal="100" workbookViewId="0">
      <selection activeCell="I33" sqref="I33"/>
    </sheetView>
  </sheetViews>
  <sheetFormatPr baseColWidth="10" defaultRowHeight="14.5" x14ac:dyDescent="0.35"/>
  <cols>
    <col min="2" max="2" width="18.26953125" customWidth="1"/>
    <col min="3" max="3" width="24.6328125" customWidth="1"/>
    <col min="4" max="4" width="16.1796875" customWidth="1"/>
    <col min="5" max="5" width="15.54296875" customWidth="1"/>
  </cols>
  <sheetData>
    <row r="1" spans="1:6" ht="15" thickBot="1" x14ac:dyDescent="0.4"/>
    <row r="2" spans="1:6" ht="15" thickTop="1" x14ac:dyDescent="0.35">
      <c r="A2" s="127" t="s">
        <v>153</v>
      </c>
      <c r="B2" s="128"/>
      <c r="C2" s="128"/>
      <c r="D2" s="128"/>
      <c r="E2" s="128"/>
      <c r="F2" s="129"/>
    </row>
    <row r="3" spans="1:6" x14ac:dyDescent="0.35">
      <c r="A3" s="130"/>
      <c r="B3" s="131"/>
      <c r="C3" s="131"/>
      <c r="D3" s="131"/>
      <c r="E3" s="131"/>
      <c r="F3" s="132"/>
    </row>
    <row r="4" spans="1:6" ht="15" thickBot="1" x14ac:dyDescent="0.4">
      <c r="A4" s="133"/>
      <c r="B4" s="134"/>
      <c r="C4" s="134"/>
      <c r="D4" s="134"/>
      <c r="E4" s="134"/>
      <c r="F4" s="135"/>
    </row>
    <row r="5" spans="1:6" ht="15.5" thickTop="1" thickBot="1" x14ac:dyDescent="0.4"/>
    <row r="6" spans="1:6" ht="15" thickTop="1" x14ac:dyDescent="0.35">
      <c r="A6" s="2" t="s">
        <v>17</v>
      </c>
      <c r="B6" s="3" t="s">
        <v>59</v>
      </c>
      <c r="C6" s="3" t="s">
        <v>18</v>
      </c>
      <c r="D6" s="3" t="s">
        <v>60</v>
      </c>
      <c r="E6" s="3" t="s">
        <v>6</v>
      </c>
      <c r="F6" s="4" t="s">
        <v>0</v>
      </c>
    </row>
    <row r="7" spans="1:6" ht="30" customHeight="1" x14ac:dyDescent="0.35">
      <c r="A7" s="139" t="s">
        <v>225</v>
      </c>
      <c r="B7" s="120" t="s">
        <v>70</v>
      </c>
      <c r="C7" s="76" t="s">
        <v>155</v>
      </c>
      <c r="D7" s="77">
        <v>15</v>
      </c>
      <c r="E7" s="77" t="s">
        <v>1</v>
      </c>
      <c r="F7" s="78">
        <v>2</v>
      </c>
    </row>
    <row r="8" spans="1:6" ht="30" customHeight="1" x14ac:dyDescent="0.35">
      <c r="A8" s="140"/>
      <c r="B8" s="121"/>
      <c r="C8" s="76" t="s">
        <v>74</v>
      </c>
      <c r="D8" s="77">
        <v>20</v>
      </c>
      <c r="E8" s="77">
        <v>10</v>
      </c>
      <c r="F8" s="78">
        <v>2</v>
      </c>
    </row>
    <row r="9" spans="1:6" ht="30" customHeight="1" x14ac:dyDescent="0.35">
      <c r="A9" s="140"/>
      <c r="B9" s="121"/>
      <c r="C9" s="1" t="s">
        <v>156</v>
      </c>
      <c r="D9" s="5">
        <v>30</v>
      </c>
      <c r="E9" s="5" t="s">
        <v>1</v>
      </c>
      <c r="F9" s="6">
        <v>4</v>
      </c>
    </row>
    <row r="10" spans="1:6" ht="30" customHeight="1" x14ac:dyDescent="0.35">
      <c r="A10" s="140"/>
      <c r="B10" s="122"/>
      <c r="C10" s="1" t="s">
        <v>157</v>
      </c>
      <c r="D10" s="5">
        <v>15</v>
      </c>
      <c r="E10" s="5" t="s">
        <v>1</v>
      </c>
      <c r="F10" s="6">
        <v>4</v>
      </c>
    </row>
    <row r="11" spans="1:6" ht="41" customHeight="1" x14ac:dyDescent="0.35">
      <c r="A11" s="140"/>
      <c r="B11" s="10" t="s">
        <v>11</v>
      </c>
      <c r="C11" s="1" t="s">
        <v>158</v>
      </c>
      <c r="D11" s="5">
        <v>30</v>
      </c>
      <c r="E11" s="5" t="s">
        <v>1</v>
      </c>
      <c r="F11" s="6">
        <v>4</v>
      </c>
    </row>
    <row r="12" spans="1:6" ht="30" customHeight="1" x14ac:dyDescent="0.35">
      <c r="A12" s="140"/>
      <c r="B12" s="7" t="s">
        <v>7</v>
      </c>
      <c r="C12" s="1" t="s">
        <v>72</v>
      </c>
      <c r="D12" s="5">
        <v>30</v>
      </c>
      <c r="E12" s="5" t="s">
        <v>1</v>
      </c>
      <c r="F12" s="6">
        <v>4</v>
      </c>
    </row>
    <row r="13" spans="1:6" ht="30" customHeight="1" x14ac:dyDescent="0.35">
      <c r="A13" s="140"/>
      <c r="B13" s="120" t="s">
        <v>164</v>
      </c>
      <c r="C13" s="1" t="s">
        <v>160</v>
      </c>
      <c r="D13" s="5">
        <v>20</v>
      </c>
      <c r="E13" s="5">
        <v>10</v>
      </c>
      <c r="F13" s="6">
        <v>2</v>
      </c>
    </row>
    <row r="14" spans="1:6" ht="30" customHeight="1" x14ac:dyDescent="0.35">
      <c r="A14" s="140"/>
      <c r="B14" s="121"/>
      <c r="C14" s="1" t="s">
        <v>159</v>
      </c>
      <c r="D14" s="5">
        <v>15</v>
      </c>
      <c r="E14" s="5" t="s">
        <v>1</v>
      </c>
      <c r="F14" s="6">
        <v>2</v>
      </c>
    </row>
    <row r="15" spans="1:6" ht="30" customHeight="1" x14ac:dyDescent="0.35">
      <c r="A15" s="140"/>
      <c r="B15" s="121"/>
      <c r="C15" s="1" t="s">
        <v>133</v>
      </c>
      <c r="D15" s="5">
        <v>15</v>
      </c>
      <c r="E15" s="5" t="s">
        <v>1</v>
      </c>
      <c r="F15" s="6">
        <v>2</v>
      </c>
    </row>
    <row r="16" spans="1:6" ht="30" customHeight="1" x14ac:dyDescent="0.35">
      <c r="A16" s="140"/>
      <c r="B16" s="121"/>
      <c r="C16" s="1" t="s">
        <v>163</v>
      </c>
      <c r="D16" s="5">
        <v>30</v>
      </c>
      <c r="E16" s="5" t="s">
        <v>1</v>
      </c>
      <c r="F16" s="6">
        <v>4</v>
      </c>
    </row>
    <row r="17" spans="1:6" ht="30" customHeight="1" x14ac:dyDescent="0.35">
      <c r="A17" s="140"/>
      <c r="B17" s="121"/>
      <c r="C17" s="1" t="s">
        <v>162</v>
      </c>
      <c r="D17" s="5">
        <v>12</v>
      </c>
      <c r="E17" s="5" t="s">
        <v>1</v>
      </c>
      <c r="F17" s="6">
        <v>1</v>
      </c>
    </row>
    <row r="18" spans="1:6" ht="30" customHeight="1" x14ac:dyDescent="0.35">
      <c r="A18" s="140"/>
      <c r="B18" s="121"/>
      <c r="C18" s="1" t="s">
        <v>65</v>
      </c>
      <c r="D18" s="5">
        <v>8</v>
      </c>
      <c r="E18" s="5" t="s">
        <v>1</v>
      </c>
      <c r="F18" s="6">
        <v>1</v>
      </c>
    </row>
    <row r="19" spans="1:6" ht="30" customHeight="1" x14ac:dyDescent="0.35">
      <c r="A19" s="140"/>
      <c r="B19" s="122"/>
      <c r="C19" s="1" t="s">
        <v>135</v>
      </c>
      <c r="D19" s="5" t="s">
        <v>1</v>
      </c>
      <c r="E19" s="5" t="s">
        <v>1</v>
      </c>
      <c r="F19" s="6">
        <v>2</v>
      </c>
    </row>
    <row r="20" spans="1:6" ht="30" customHeight="1" x14ac:dyDescent="0.35">
      <c r="A20" s="141"/>
      <c r="B20" s="125" t="s">
        <v>227</v>
      </c>
      <c r="C20" s="126"/>
      <c r="D20" s="54">
        <f>(D7+D8+D9+D10+D11+D12+D13+D14+D16+D17+D18)</f>
        <v>225</v>
      </c>
      <c r="E20" s="70"/>
      <c r="F20" s="8">
        <f>(F7+F8+F9+F10+F11+F12+F13+F14+F16+F17+F18)</f>
        <v>30</v>
      </c>
    </row>
    <row r="21" spans="1:6" ht="30" customHeight="1" x14ac:dyDescent="0.35">
      <c r="A21" s="137" t="s">
        <v>226</v>
      </c>
      <c r="B21" s="52" t="s">
        <v>11</v>
      </c>
      <c r="C21" s="1" t="s">
        <v>166</v>
      </c>
      <c r="D21" s="5">
        <v>30</v>
      </c>
      <c r="E21" s="5" t="s">
        <v>1</v>
      </c>
      <c r="F21" s="6">
        <v>4</v>
      </c>
    </row>
    <row r="22" spans="1:6" ht="30" customHeight="1" x14ac:dyDescent="0.35">
      <c r="A22" s="157"/>
      <c r="B22" s="7" t="s">
        <v>7</v>
      </c>
      <c r="C22" s="1" t="s">
        <v>73</v>
      </c>
      <c r="D22" s="5">
        <v>30</v>
      </c>
      <c r="E22" s="5" t="s">
        <v>1</v>
      </c>
      <c r="F22" s="6">
        <v>4</v>
      </c>
    </row>
    <row r="23" spans="1:6" ht="30" customHeight="1" x14ac:dyDescent="0.35">
      <c r="A23" s="157"/>
      <c r="B23" s="120" t="s">
        <v>139</v>
      </c>
      <c r="C23" s="1" t="s">
        <v>167</v>
      </c>
      <c r="D23" s="5">
        <v>15</v>
      </c>
      <c r="E23" s="5" t="s">
        <v>1</v>
      </c>
      <c r="F23" s="6">
        <v>2</v>
      </c>
    </row>
    <row r="24" spans="1:6" ht="30" customHeight="1" x14ac:dyDescent="0.35">
      <c r="A24" s="157"/>
      <c r="B24" s="121"/>
      <c r="C24" s="1" t="s">
        <v>168</v>
      </c>
      <c r="D24" s="5">
        <v>30</v>
      </c>
      <c r="E24" s="5" t="s">
        <v>1</v>
      </c>
      <c r="F24" s="6">
        <v>4</v>
      </c>
    </row>
    <row r="25" spans="1:6" ht="30" customHeight="1" x14ac:dyDescent="0.35">
      <c r="A25" s="157"/>
      <c r="B25" s="121"/>
      <c r="C25" s="1" t="s">
        <v>169</v>
      </c>
      <c r="D25" s="5">
        <v>30</v>
      </c>
      <c r="E25" s="5" t="s">
        <v>1</v>
      </c>
      <c r="F25" s="6">
        <v>4</v>
      </c>
    </row>
    <row r="26" spans="1:6" ht="49" customHeight="1" x14ac:dyDescent="0.35">
      <c r="A26" s="157"/>
      <c r="B26" s="7" t="s">
        <v>71</v>
      </c>
      <c r="C26" s="1" t="s">
        <v>170</v>
      </c>
      <c r="D26" s="5">
        <v>15</v>
      </c>
      <c r="E26" s="5" t="s">
        <v>1</v>
      </c>
      <c r="F26" s="6">
        <v>2</v>
      </c>
    </row>
    <row r="27" spans="1:6" ht="30" customHeight="1" x14ac:dyDescent="0.35">
      <c r="A27" s="157"/>
      <c r="B27" s="120" t="s">
        <v>165</v>
      </c>
      <c r="C27" s="1" t="s">
        <v>198</v>
      </c>
      <c r="D27" s="5">
        <v>20</v>
      </c>
      <c r="E27" s="5">
        <v>10</v>
      </c>
      <c r="F27" s="6">
        <v>2</v>
      </c>
    </row>
    <row r="28" spans="1:6" ht="30" customHeight="1" x14ac:dyDescent="0.35">
      <c r="A28" s="157"/>
      <c r="B28" s="121"/>
      <c r="C28" s="1" t="s">
        <v>171</v>
      </c>
      <c r="D28" s="5">
        <v>15</v>
      </c>
      <c r="E28" s="5">
        <v>6</v>
      </c>
      <c r="F28" s="6">
        <v>2</v>
      </c>
    </row>
    <row r="29" spans="1:6" ht="30" customHeight="1" x14ac:dyDescent="0.35">
      <c r="A29" s="157"/>
      <c r="B29" s="121"/>
      <c r="C29" s="1" t="s">
        <v>133</v>
      </c>
      <c r="D29" s="5">
        <v>20</v>
      </c>
      <c r="E29" s="5">
        <v>6</v>
      </c>
      <c r="F29" s="6">
        <v>2</v>
      </c>
    </row>
    <row r="30" spans="1:6" ht="30" customHeight="1" x14ac:dyDescent="0.35">
      <c r="A30" s="157"/>
      <c r="B30" s="121"/>
      <c r="C30" s="1" t="s">
        <v>65</v>
      </c>
      <c r="D30" s="5">
        <v>8</v>
      </c>
      <c r="E30" s="5" t="s">
        <v>1</v>
      </c>
      <c r="F30" s="6">
        <v>1</v>
      </c>
    </row>
    <row r="31" spans="1:6" ht="30" customHeight="1" x14ac:dyDescent="0.35">
      <c r="A31" s="157"/>
      <c r="B31" s="121"/>
      <c r="C31" s="1" t="s">
        <v>135</v>
      </c>
      <c r="D31" s="5" t="s">
        <v>1</v>
      </c>
      <c r="E31" s="5" t="s">
        <v>1</v>
      </c>
      <c r="F31" s="6">
        <v>2</v>
      </c>
    </row>
    <row r="32" spans="1:6" ht="30" customHeight="1" x14ac:dyDescent="0.35">
      <c r="A32" s="157"/>
      <c r="B32" s="122"/>
      <c r="C32" s="71" t="s">
        <v>172</v>
      </c>
      <c r="D32" s="79" t="s">
        <v>1</v>
      </c>
      <c r="E32" s="72" t="s">
        <v>1</v>
      </c>
      <c r="F32" s="73">
        <v>5</v>
      </c>
    </row>
    <row r="33" spans="1:6" ht="30" customHeight="1" thickBot="1" x14ac:dyDescent="0.4">
      <c r="A33" s="158"/>
      <c r="B33" s="123" t="s">
        <v>228</v>
      </c>
      <c r="C33" s="124"/>
      <c r="D33" s="58">
        <f>(D21+D22+D23+D24+D25+D26+D27+D28+D30)</f>
        <v>193</v>
      </c>
      <c r="E33" s="74"/>
      <c r="F33" s="9">
        <f>(F21+F22+F23+F24+F25+F26+F27+F28+F30+F32)</f>
        <v>30</v>
      </c>
    </row>
    <row r="34" spans="1:6" ht="15" thickTop="1" x14ac:dyDescent="0.35"/>
  </sheetData>
  <mergeCells count="9">
    <mergeCell ref="A21:A33"/>
    <mergeCell ref="B23:B25"/>
    <mergeCell ref="A2:F4"/>
    <mergeCell ref="B20:C20"/>
    <mergeCell ref="B7:B10"/>
    <mergeCell ref="A7:A20"/>
    <mergeCell ref="B13:B19"/>
    <mergeCell ref="B27:B32"/>
    <mergeCell ref="B33:C33"/>
  </mergeCells>
  <printOptions horizontalCentered="1" verticalCentered="1"/>
  <pageMargins left="0" right="0" top="0.15748031496062992" bottom="0.15748031496062992" header="0.31496062992125984" footer="0"/>
  <pageSetup paperSize="9" scale="86" orientation="portrait" r:id="rId1"/>
  <headerFooter>
    <oddHeader>&amp;L&amp;G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74936-BF87-4BAA-B1A2-9EFF083D8A79}">
  <dimension ref="A1:F27"/>
  <sheetViews>
    <sheetView tabSelected="1" topLeftCell="A7" workbookViewId="0">
      <selection activeCell="H25" sqref="H25"/>
    </sheetView>
  </sheetViews>
  <sheetFormatPr baseColWidth="10" defaultRowHeight="14.5" x14ac:dyDescent="0.35"/>
  <cols>
    <col min="2" max="2" width="17.54296875" customWidth="1"/>
    <col min="3" max="3" width="24.6328125" customWidth="1"/>
    <col min="4" max="4" width="16.1796875" customWidth="1"/>
    <col min="5" max="5" width="15.54296875" customWidth="1"/>
  </cols>
  <sheetData>
    <row r="1" spans="1:6" ht="15" thickBot="1" x14ac:dyDescent="0.4"/>
    <row r="2" spans="1:6" ht="15" customHeight="1" thickTop="1" x14ac:dyDescent="0.35">
      <c r="A2" s="127" t="s">
        <v>173</v>
      </c>
      <c r="B2" s="128"/>
      <c r="C2" s="128"/>
      <c r="D2" s="128"/>
      <c r="E2" s="128"/>
      <c r="F2" s="129"/>
    </row>
    <row r="3" spans="1:6" ht="14.5" customHeight="1" x14ac:dyDescent="0.35">
      <c r="A3" s="130"/>
      <c r="B3" s="131"/>
      <c r="C3" s="131"/>
      <c r="D3" s="131"/>
      <c r="E3" s="131"/>
      <c r="F3" s="132"/>
    </row>
    <row r="4" spans="1:6" ht="21" customHeight="1" thickBot="1" x14ac:dyDescent="0.4">
      <c r="A4" s="133"/>
      <c r="B4" s="134"/>
      <c r="C4" s="134"/>
      <c r="D4" s="134"/>
      <c r="E4" s="134"/>
      <c r="F4" s="135"/>
    </row>
    <row r="5" spans="1:6" ht="15.5" thickTop="1" thickBot="1" x14ac:dyDescent="0.4"/>
    <row r="6" spans="1:6" ht="15" thickTop="1" x14ac:dyDescent="0.35">
      <c r="A6" s="2" t="s">
        <v>17</v>
      </c>
      <c r="B6" s="3" t="s">
        <v>59</v>
      </c>
      <c r="C6" s="3" t="s">
        <v>18</v>
      </c>
      <c r="D6" s="3" t="s">
        <v>60</v>
      </c>
      <c r="E6" s="3" t="s">
        <v>6</v>
      </c>
      <c r="F6" s="4" t="s">
        <v>0</v>
      </c>
    </row>
    <row r="7" spans="1:6" ht="35" customHeight="1" x14ac:dyDescent="0.35">
      <c r="A7" s="142" t="s">
        <v>229</v>
      </c>
      <c r="B7" s="7" t="s">
        <v>8</v>
      </c>
      <c r="C7" s="1" t="s">
        <v>174</v>
      </c>
      <c r="D7" s="5">
        <v>15</v>
      </c>
      <c r="E7" s="5" t="s">
        <v>1</v>
      </c>
      <c r="F7" s="6">
        <v>2</v>
      </c>
    </row>
    <row r="8" spans="1:6" ht="35" customHeight="1" x14ac:dyDescent="0.35">
      <c r="A8" s="142"/>
      <c r="B8" s="120" t="s">
        <v>7</v>
      </c>
      <c r="C8" s="1" t="s">
        <v>94</v>
      </c>
      <c r="D8" s="5">
        <v>30</v>
      </c>
      <c r="E8" s="5" t="s">
        <v>1</v>
      </c>
      <c r="F8" s="6">
        <v>4</v>
      </c>
    </row>
    <row r="9" spans="1:6" ht="35" customHeight="1" x14ac:dyDescent="0.35">
      <c r="A9" s="142"/>
      <c r="B9" s="121"/>
      <c r="C9" s="1" t="s">
        <v>95</v>
      </c>
      <c r="D9" s="5">
        <v>30</v>
      </c>
      <c r="E9" s="5" t="s">
        <v>1</v>
      </c>
      <c r="F9" s="6">
        <v>4</v>
      </c>
    </row>
    <row r="10" spans="1:6" ht="35" customHeight="1" x14ac:dyDescent="0.35">
      <c r="A10" s="142"/>
      <c r="B10" s="121"/>
      <c r="C10" s="1" t="s">
        <v>199</v>
      </c>
      <c r="D10" s="5">
        <v>30</v>
      </c>
      <c r="E10" s="5" t="s">
        <v>1</v>
      </c>
      <c r="F10" s="6">
        <v>4</v>
      </c>
    </row>
    <row r="11" spans="1:6" ht="35" customHeight="1" x14ac:dyDescent="0.35">
      <c r="A11" s="142"/>
      <c r="B11" s="121"/>
      <c r="C11" s="1" t="s">
        <v>176</v>
      </c>
      <c r="D11" s="5">
        <v>15</v>
      </c>
      <c r="E11" s="5" t="s">
        <v>1</v>
      </c>
      <c r="F11" s="6">
        <v>2</v>
      </c>
    </row>
    <row r="12" spans="1:6" ht="35" customHeight="1" x14ac:dyDescent="0.35">
      <c r="A12" s="142"/>
      <c r="B12" s="122"/>
      <c r="C12" s="1" t="s">
        <v>175</v>
      </c>
      <c r="D12" s="5">
        <v>15</v>
      </c>
      <c r="E12" s="5" t="s">
        <v>1</v>
      </c>
      <c r="F12" s="6">
        <v>2</v>
      </c>
    </row>
    <row r="13" spans="1:6" ht="35" customHeight="1" x14ac:dyDescent="0.35">
      <c r="A13" s="142"/>
      <c r="B13" s="120" t="s">
        <v>177</v>
      </c>
      <c r="C13" s="1" t="s">
        <v>178</v>
      </c>
      <c r="D13" s="5">
        <v>20</v>
      </c>
      <c r="E13" s="5">
        <v>10</v>
      </c>
      <c r="F13" s="6">
        <v>4</v>
      </c>
    </row>
    <row r="14" spans="1:6" ht="35" customHeight="1" x14ac:dyDescent="0.35">
      <c r="A14" s="142"/>
      <c r="B14" s="121"/>
      <c r="C14" s="1" t="s">
        <v>179</v>
      </c>
      <c r="D14" s="5">
        <v>16</v>
      </c>
      <c r="E14" s="5" t="s">
        <v>1</v>
      </c>
      <c r="F14" s="6">
        <v>2</v>
      </c>
    </row>
    <row r="15" spans="1:6" ht="35" customHeight="1" x14ac:dyDescent="0.35">
      <c r="A15" s="142"/>
      <c r="B15" s="121"/>
      <c r="C15" s="1" t="s">
        <v>133</v>
      </c>
      <c r="D15" s="5" t="s">
        <v>1</v>
      </c>
      <c r="E15" s="5">
        <v>20</v>
      </c>
      <c r="F15" s="6">
        <v>2</v>
      </c>
    </row>
    <row r="16" spans="1:6" ht="35" customHeight="1" x14ac:dyDescent="0.35">
      <c r="A16" s="142"/>
      <c r="B16" s="121"/>
      <c r="C16" s="82" t="s">
        <v>183</v>
      </c>
      <c r="D16" s="5">
        <v>30</v>
      </c>
      <c r="E16" s="5" t="s">
        <v>1</v>
      </c>
      <c r="F16" s="6">
        <v>4</v>
      </c>
    </row>
    <row r="17" spans="1:6" ht="35" customHeight="1" x14ac:dyDescent="0.35">
      <c r="A17" s="142"/>
      <c r="B17" s="121"/>
      <c r="C17" s="1" t="s">
        <v>65</v>
      </c>
      <c r="D17" s="5">
        <v>15</v>
      </c>
      <c r="E17" s="5" t="s">
        <v>1</v>
      </c>
      <c r="F17" s="6">
        <v>2</v>
      </c>
    </row>
    <row r="18" spans="1:6" ht="35" customHeight="1" x14ac:dyDescent="0.35">
      <c r="A18" s="142"/>
      <c r="B18" s="122"/>
      <c r="C18" s="1" t="s">
        <v>135</v>
      </c>
      <c r="D18" s="5" t="s">
        <v>1</v>
      </c>
      <c r="E18" s="5" t="s">
        <v>1</v>
      </c>
      <c r="F18" s="6">
        <v>2</v>
      </c>
    </row>
    <row r="19" spans="1:6" ht="35" customHeight="1" x14ac:dyDescent="0.35">
      <c r="A19" s="142"/>
      <c r="B19" s="125" t="s">
        <v>231</v>
      </c>
      <c r="C19" s="126"/>
      <c r="D19" s="60">
        <f>(D7+D8+D9+D10+D11+D12+D13+D14+D16+D17)</f>
        <v>216</v>
      </c>
      <c r="E19" s="81"/>
      <c r="F19" s="8">
        <f>(F7+F8+F9+F10+F11+F12+F13+F14+F16+F17)</f>
        <v>30</v>
      </c>
    </row>
    <row r="20" spans="1:6" ht="30" customHeight="1" x14ac:dyDescent="0.35">
      <c r="A20" s="137" t="s">
        <v>230</v>
      </c>
      <c r="B20" s="148" t="s">
        <v>214</v>
      </c>
      <c r="C20" s="149"/>
      <c r="D20" s="149"/>
      <c r="E20" s="150"/>
      <c r="F20" s="145">
        <v>30</v>
      </c>
    </row>
    <row r="21" spans="1:6" ht="30" customHeight="1" x14ac:dyDescent="0.35">
      <c r="A21" s="157"/>
      <c r="B21" s="151"/>
      <c r="C21" s="152"/>
      <c r="D21" s="152"/>
      <c r="E21" s="153"/>
      <c r="F21" s="146"/>
    </row>
    <row r="22" spans="1:6" ht="30" customHeight="1" x14ac:dyDescent="0.35">
      <c r="A22" s="157"/>
      <c r="B22" s="151"/>
      <c r="C22" s="152"/>
      <c r="D22" s="152"/>
      <c r="E22" s="153"/>
      <c r="F22" s="146"/>
    </row>
    <row r="23" spans="1:6" ht="30" customHeight="1" x14ac:dyDescent="0.35">
      <c r="A23" s="157"/>
      <c r="B23" s="151"/>
      <c r="C23" s="152"/>
      <c r="D23" s="152"/>
      <c r="E23" s="153"/>
      <c r="F23" s="146"/>
    </row>
    <row r="24" spans="1:6" ht="30" customHeight="1" x14ac:dyDescent="0.35">
      <c r="A24" s="157"/>
      <c r="B24" s="151"/>
      <c r="C24" s="152"/>
      <c r="D24" s="152"/>
      <c r="E24" s="153"/>
      <c r="F24" s="146"/>
    </row>
    <row r="25" spans="1:6" ht="30" customHeight="1" x14ac:dyDescent="0.35">
      <c r="A25" s="157"/>
      <c r="B25" s="154"/>
      <c r="C25" s="155"/>
      <c r="D25" s="155"/>
      <c r="E25" s="156"/>
      <c r="F25" s="159"/>
    </row>
    <row r="26" spans="1:6" ht="30" customHeight="1" thickBot="1" x14ac:dyDescent="0.4">
      <c r="A26" s="158"/>
      <c r="B26" s="123" t="s">
        <v>232</v>
      </c>
      <c r="C26" s="160"/>
      <c r="D26" s="160"/>
      <c r="E26" s="124"/>
      <c r="F26" s="57">
        <v>30</v>
      </c>
    </row>
    <row r="27" spans="1:6" ht="15" thickTop="1" x14ac:dyDescent="0.35"/>
  </sheetData>
  <mergeCells count="9">
    <mergeCell ref="F20:F25"/>
    <mergeCell ref="B26:E26"/>
    <mergeCell ref="B20:E25"/>
    <mergeCell ref="A20:A26"/>
    <mergeCell ref="A2:F4"/>
    <mergeCell ref="A7:A19"/>
    <mergeCell ref="B8:B12"/>
    <mergeCell ref="B13:B18"/>
    <mergeCell ref="B19:C19"/>
  </mergeCells>
  <printOptions horizontalCentered="1" verticalCentered="1"/>
  <pageMargins left="0" right="0" top="0.74803149606299213" bottom="0.74803149606299213" header="0.31496062992125984" footer="0.31496062992125984"/>
  <pageSetup paperSize="9" scale="95" orientation="portrait" r:id="rId1"/>
  <headerFooter>
    <oddHeader>&amp;L&amp;G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CD0F8-01BF-44A8-A108-C7409E9F4DB6}">
  <dimension ref="A1:F29"/>
  <sheetViews>
    <sheetView topLeftCell="A21" workbookViewId="0">
      <selection activeCell="H28" sqref="H28"/>
    </sheetView>
  </sheetViews>
  <sheetFormatPr baseColWidth="10" defaultRowHeight="14.5" x14ac:dyDescent="0.35"/>
  <cols>
    <col min="2" max="2" width="17.54296875" customWidth="1"/>
    <col min="3" max="3" width="24.6328125" customWidth="1"/>
    <col min="4" max="4" width="16.1796875" customWidth="1"/>
    <col min="5" max="5" width="15.54296875" customWidth="1"/>
  </cols>
  <sheetData>
    <row r="1" spans="1:6" ht="15" thickBot="1" x14ac:dyDescent="0.4"/>
    <row r="2" spans="1:6" ht="15" customHeight="1" thickTop="1" x14ac:dyDescent="0.35">
      <c r="A2" s="127" t="s">
        <v>180</v>
      </c>
      <c r="B2" s="128"/>
      <c r="C2" s="128"/>
      <c r="D2" s="128"/>
      <c r="E2" s="128"/>
      <c r="F2" s="129"/>
    </row>
    <row r="3" spans="1:6" x14ac:dyDescent="0.35">
      <c r="A3" s="130"/>
      <c r="B3" s="131"/>
      <c r="C3" s="131"/>
      <c r="D3" s="131"/>
      <c r="E3" s="131"/>
      <c r="F3" s="132"/>
    </row>
    <row r="4" spans="1:6" ht="24" customHeight="1" thickBot="1" x14ac:dyDescent="0.4">
      <c r="A4" s="133"/>
      <c r="B4" s="134"/>
      <c r="C4" s="134"/>
      <c r="D4" s="134"/>
      <c r="E4" s="134"/>
      <c r="F4" s="135"/>
    </row>
    <row r="5" spans="1:6" ht="15.5" thickTop="1" thickBot="1" x14ac:dyDescent="0.4"/>
    <row r="6" spans="1:6" ht="15" thickTop="1" x14ac:dyDescent="0.35">
      <c r="A6" s="2" t="s">
        <v>17</v>
      </c>
      <c r="B6" s="3" t="s">
        <v>59</v>
      </c>
      <c r="C6" s="3" t="s">
        <v>18</v>
      </c>
      <c r="D6" s="3" t="s">
        <v>60</v>
      </c>
      <c r="E6" s="3" t="s">
        <v>6</v>
      </c>
      <c r="F6" s="4" t="s">
        <v>0</v>
      </c>
    </row>
    <row r="7" spans="1:6" ht="30" customHeight="1" x14ac:dyDescent="0.35">
      <c r="A7" s="142" t="s">
        <v>229</v>
      </c>
      <c r="B7" s="7" t="s">
        <v>139</v>
      </c>
      <c r="C7" s="1" t="s">
        <v>85</v>
      </c>
      <c r="D7" s="5">
        <v>15</v>
      </c>
      <c r="E7" s="5" t="s">
        <v>1</v>
      </c>
      <c r="F7" s="6">
        <v>2</v>
      </c>
    </row>
    <row r="8" spans="1:6" ht="30" customHeight="1" x14ac:dyDescent="0.35">
      <c r="A8" s="142"/>
      <c r="B8" s="161" t="s">
        <v>7</v>
      </c>
      <c r="C8" s="1" t="s">
        <v>86</v>
      </c>
      <c r="D8" s="5">
        <v>15</v>
      </c>
      <c r="E8" s="5" t="s">
        <v>1</v>
      </c>
      <c r="F8" s="6">
        <v>2</v>
      </c>
    </row>
    <row r="9" spans="1:6" ht="30" customHeight="1" x14ac:dyDescent="0.35">
      <c r="A9" s="142"/>
      <c r="B9" s="161"/>
      <c r="C9" s="1" t="s">
        <v>87</v>
      </c>
      <c r="D9" s="5">
        <v>30</v>
      </c>
      <c r="E9" s="5" t="s">
        <v>1</v>
      </c>
      <c r="F9" s="6">
        <v>4</v>
      </c>
    </row>
    <row r="10" spans="1:6" ht="30" customHeight="1" x14ac:dyDescent="0.35">
      <c r="A10" s="142"/>
      <c r="B10" s="143" t="s">
        <v>88</v>
      </c>
      <c r="C10" s="1" t="s">
        <v>181</v>
      </c>
      <c r="D10" s="5">
        <v>15</v>
      </c>
      <c r="E10" s="5" t="s">
        <v>1</v>
      </c>
      <c r="F10" s="6">
        <v>2</v>
      </c>
    </row>
    <row r="11" spans="1:6" ht="42" customHeight="1" x14ac:dyDescent="0.35">
      <c r="A11" s="142"/>
      <c r="B11" s="144"/>
      <c r="C11" s="1" t="s">
        <v>89</v>
      </c>
      <c r="D11" s="5">
        <v>30</v>
      </c>
      <c r="E11" s="5" t="s">
        <v>1</v>
      </c>
      <c r="F11" s="6">
        <v>4</v>
      </c>
    </row>
    <row r="12" spans="1:6" ht="38.5" customHeight="1" x14ac:dyDescent="0.35">
      <c r="A12" s="142"/>
      <c r="B12" s="53" t="s">
        <v>90</v>
      </c>
      <c r="C12" s="1" t="s">
        <v>91</v>
      </c>
      <c r="D12" s="5">
        <v>30</v>
      </c>
      <c r="E12" s="5" t="s">
        <v>1</v>
      </c>
      <c r="F12" s="6">
        <v>4</v>
      </c>
    </row>
    <row r="13" spans="1:6" ht="38.5" customHeight="1" x14ac:dyDescent="0.35">
      <c r="A13" s="142"/>
      <c r="B13" s="120" t="s">
        <v>93</v>
      </c>
      <c r="C13" s="1" t="s">
        <v>92</v>
      </c>
      <c r="D13" s="5">
        <v>30</v>
      </c>
      <c r="E13" s="5" t="s">
        <v>1</v>
      </c>
      <c r="F13" s="6">
        <v>4</v>
      </c>
    </row>
    <row r="14" spans="1:6" ht="30" customHeight="1" x14ac:dyDescent="0.35">
      <c r="A14" s="142"/>
      <c r="B14" s="121"/>
      <c r="C14" s="1" t="s">
        <v>178</v>
      </c>
      <c r="D14" s="5">
        <v>20</v>
      </c>
      <c r="E14" s="5">
        <v>10</v>
      </c>
      <c r="F14" s="6">
        <v>4</v>
      </c>
    </row>
    <row r="15" spans="1:6" ht="30" customHeight="1" x14ac:dyDescent="0.35">
      <c r="A15" s="142"/>
      <c r="B15" s="121"/>
      <c r="C15" s="1" t="s">
        <v>179</v>
      </c>
      <c r="D15" s="5">
        <v>16</v>
      </c>
      <c r="E15" s="5" t="s">
        <v>1</v>
      </c>
      <c r="F15" s="6">
        <v>2</v>
      </c>
    </row>
    <row r="16" spans="1:6" ht="30" customHeight="1" x14ac:dyDescent="0.35">
      <c r="A16" s="142"/>
      <c r="B16" s="121"/>
      <c r="C16" s="1" t="s">
        <v>133</v>
      </c>
      <c r="D16" s="5" t="s">
        <v>1</v>
      </c>
      <c r="E16" s="5">
        <v>20</v>
      </c>
      <c r="F16" s="6">
        <v>2</v>
      </c>
    </row>
    <row r="17" spans="1:6" ht="30" customHeight="1" x14ac:dyDescent="0.35">
      <c r="A17" s="142"/>
      <c r="B17" s="121"/>
      <c r="C17" s="1" t="s">
        <v>65</v>
      </c>
      <c r="D17" s="5">
        <v>15</v>
      </c>
      <c r="E17" s="5" t="s">
        <v>53</v>
      </c>
      <c r="F17" s="6">
        <v>0</v>
      </c>
    </row>
    <row r="18" spans="1:6" ht="30" customHeight="1" x14ac:dyDescent="0.35">
      <c r="A18" s="142"/>
      <c r="B18" s="122"/>
      <c r="C18" s="1" t="s">
        <v>135</v>
      </c>
      <c r="D18" s="5" t="s">
        <v>1</v>
      </c>
      <c r="E18" s="5" t="s">
        <v>53</v>
      </c>
      <c r="F18" s="6">
        <v>0</v>
      </c>
    </row>
    <row r="19" spans="1:6" ht="30" customHeight="1" x14ac:dyDescent="0.35">
      <c r="A19" s="142"/>
      <c r="B19" s="125" t="s">
        <v>231</v>
      </c>
      <c r="C19" s="126"/>
      <c r="D19" s="54">
        <f>(D7+D8+D9+D10+D11+D12+D13+D14+D15+D17)</f>
        <v>216</v>
      </c>
      <c r="E19" s="54"/>
      <c r="F19" s="8">
        <f>SUM(F7:F18)</f>
        <v>30</v>
      </c>
    </row>
    <row r="20" spans="1:6" ht="30" customHeight="1" x14ac:dyDescent="0.35">
      <c r="A20" s="136" t="s">
        <v>233</v>
      </c>
      <c r="B20" s="148" t="s">
        <v>214</v>
      </c>
      <c r="C20" s="149"/>
      <c r="D20" s="149"/>
      <c r="E20" s="150"/>
      <c r="F20" s="145">
        <v>30</v>
      </c>
    </row>
    <row r="21" spans="1:6" ht="30" customHeight="1" x14ac:dyDescent="0.35">
      <c r="A21" s="136"/>
      <c r="B21" s="151"/>
      <c r="C21" s="152"/>
      <c r="D21" s="152"/>
      <c r="E21" s="153"/>
      <c r="F21" s="146"/>
    </row>
    <row r="22" spans="1:6" ht="30" customHeight="1" x14ac:dyDescent="0.35">
      <c r="A22" s="136"/>
      <c r="B22" s="151"/>
      <c r="C22" s="152"/>
      <c r="D22" s="152"/>
      <c r="E22" s="153"/>
      <c r="F22" s="146"/>
    </row>
    <row r="23" spans="1:6" ht="30" customHeight="1" x14ac:dyDescent="0.35">
      <c r="A23" s="136"/>
      <c r="B23" s="151"/>
      <c r="C23" s="152"/>
      <c r="D23" s="152"/>
      <c r="E23" s="153"/>
      <c r="F23" s="146"/>
    </row>
    <row r="24" spans="1:6" ht="30" customHeight="1" x14ac:dyDescent="0.35">
      <c r="A24" s="136"/>
      <c r="B24" s="151"/>
      <c r="C24" s="152"/>
      <c r="D24" s="152"/>
      <c r="E24" s="153"/>
      <c r="F24" s="146"/>
    </row>
    <row r="25" spans="1:6" ht="30" customHeight="1" x14ac:dyDescent="0.35">
      <c r="A25" s="136"/>
      <c r="B25" s="151"/>
      <c r="C25" s="152"/>
      <c r="D25" s="152"/>
      <c r="E25" s="153"/>
      <c r="F25" s="146"/>
    </row>
    <row r="26" spans="1:6" ht="30" customHeight="1" x14ac:dyDescent="0.35">
      <c r="A26" s="136"/>
      <c r="B26" s="151"/>
      <c r="C26" s="152"/>
      <c r="D26" s="152"/>
      <c r="E26" s="153"/>
      <c r="F26" s="146"/>
    </row>
    <row r="27" spans="1:6" ht="30" customHeight="1" x14ac:dyDescent="0.35">
      <c r="A27" s="136"/>
      <c r="B27" s="154"/>
      <c r="C27" s="155"/>
      <c r="D27" s="155"/>
      <c r="E27" s="156"/>
      <c r="F27" s="146"/>
    </row>
    <row r="28" spans="1:6" ht="30" customHeight="1" thickBot="1" x14ac:dyDescent="0.4">
      <c r="A28" s="138"/>
      <c r="B28" s="123" t="s">
        <v>232</v>
      </c>
      <c r="C28" s="160"/>
      <c r="D28" s="160"/>
      <c r="E28" s="124"/>
      <c r="F28" s="57">
        <v>60</v>
      </c>
    </row>
    <row r="29" spans="1:6" ht="15" thickTop="1" x14ac:dyDescent="0.35"/>
  </sheetData>
  <mergeCells count="10">
    <mergeCell ref="A2:F4"/>
    <mergeCell ref="A7:A19"/>
    <mergeCell ref="A20:A28"/>
    <mergeCell ref="B20:E27"/>
    <mergeCell ref="F20:F27"/>
    <mergeCell ref="B8:B9"/>
    <mergeCell ref="B10:B11"/>
    <mergeCell ref="B13:B18"/>
    <mergeCell ref="B19:C19"/>
    <mergeCell ref="B28:E28"/>
  </mergeCells>
  <printOptions horizontalCentered="1" verticalCentered="1"/>
  <pageMargins left="0" right="0" top="0.74803149606299213" bottom="0" header="0.31496062992125984" footer="0.31496062992125984"/>
  <pageSetup paperSize="9" scale="95" orientation="portrait" r:id="rId1"/>
  <headerFooter>
    <oddHeader>&amp;L&amp;G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E140C-7B70-42DA-B26B-B468C348DD0F}">
  <sheetPr>
    <pageSetUpPr fitToPage="1"/>
  </sheetPr>
  <dimension ref="A1:F32"/>
  <sheetViews>
    <sheetView workbookViewId="0">
      <selection activeCell="H34" sqref="H34"/>
    </sheetView>
  </sheetViews>
  <sheetFormatPr baseColWidth="10" defaultRowHeight="14.5" x14ac:dyDescent="0.35"/>
  <cols>
    <col min="2" max="2" width="17.54296875" customWidth="1"/>
    <col min="3" max="3" width="24.6328125" customWidth="1"/>
    <col min="4" max="4" width="16.1796875" customWidth="1"/>
    <col min="5" max="5" width="15.54296875" customWidth="1"/>
  </cols>
  <sheetData>
    <row r="1" spans="1:6" ht="8" customHeight="1" thickBot="1" x14ac:dyDescent="0.4"/>
    <row r="2" spans="1:6" ht="15" thickTop="1" x14ac:dyDescent="0.35">
      <c r="A2" s="162" t="s">
        <v>201</v>
      </c>
      <c r="B2" s="163"/>
      <c r="C2" s="163"/>
      <c r="D2" s="163"/>
      <c r="E2" s="163"/>
      <c r="F2" s="164"/>
    </row>
    <row r="3" spans="1:6" x14ac:dyDescent="0.35">
      <c r="A3" s="165"/>
      <c r="B3" s="166"/>
      <c r="C3" s="166"/>
      <c r="D3" s="166"/>
      <c r="E3" s="166"/>
      <c r="F3" s="167"/>
    </row>
    <row r="4" spans="1:6" ht="24" customHeight="1" thickBot="1" x14ac:dyDescent="0.4">
      <c r="A4" s="168"/>
      <c r="B4" s="169"/>
      <c r="C4" s="169"/>
      <c r="D4" s="169"/>
      <c r="E4" s="169"/>
      <c r="F4" s="170"/>
    </row>
    <row r="5" spans="1:6" ht="15.5" thickTop="1" thickBot="1" x14ac:dyDescent="0.4"/>
    <row r="6" spans="1:6" ht="29.5" thickTop="1" x14ac:dyDescent="0.35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4" t="s">
        <v>0</v>
      </c>
    </row>
    <row r="7" spans="1:6" ht="30" customHeight="1" x14ac:dyDescent="0.35">
      <c r="A7" s="142" t="s">
        <v>15</v>
      </c>
      <c r="B7" s="120" t="s">
        <v>7</v>
      </c>
      <c r="C7" s="1" t="s">
        <v>75</v>
      </c>
      <c r="D7" s="5">
        <v>28</v>
      </c>
      <c r="E7" s="5" t="s">
        <v>1</v>
      </c>
      <c r="F7" s="6">
        <v>4</v>
      </c>
    </row>
    <row r="8" spans="1:6" ht="30" customHeight="1" x14ac:dyDescent="0.35">
      <c r="A8" s="142"/>
      <c r="B8" s="121"/>
      <c r="C8" s="1" t="s">
        <v>76</v>
      </c>
      <c r="D8" s="5">
        <v>28</v>
      </c>
      <c r="E8" s="5" t="s">
        <v>1</v>
      </c>
      <c r="F8" s="6">
        <v>4</v>
      </c>
    </row>
    <row r="9" spans="1:6" ht="30" customHeight="1" x14ac:dyDescent="0.35">
      <c r="A9" s="142"/>
      <c r="B9" s="121"/>
      <c r="C9" s="1" t="s">
        <v>77</v>
      </c>
      <c r="D9" s="5">
        <v>28</v>
      </c>
      <c r="E9" s="5" t="s">
        <v>1</v>
      </c>
      <c r="F9" s="6">
        <v>4</v>
      </c>
    </row>
    <row r="10" spans="1:6" ht="30" customHeight="1" x14ac:dyDescent="0.35">
      <c r="A10" s="142"/>
      <c r="B10" s="121"/>
      <c r="C10" s="1" t="s">
        <v>84</v>
      </c>
      <c r="D10" s="5">
        <v>28</v>
      </c>
      <c r="E10" s="5" t="s">
        <v>1</v>
      </c>
      <c r="F10" s="6">
        <v>4</v>
      </c>
    </row>
    <row r="11" spans="1:6" ht="30" customHeight="1" x14ac:dyDescent="0.35">
      <c r="A11" s="142"/>
      <c r="B11" s="122"/>
      <c r="C11" s="1" t="s">
        <v>78</v>
      </c>
      <c r="D11" s="5">
        <v>28</v>
      </c>
      <c r="E11" s="5" t="s">
        <v>1</v>
      </c>
      <c r="F11" s="6">
        <v>4</v>
      </c>
    </row>
    <row r="12" spans="1:6" ht="30" customHeight="1" x14ac:dyDescent="0.35">
      <c r="A12" s="142"/>
      <c r="B12" s="7" t="s">
        <v>11</v>
      </c>
      <c r="C12" s="1" t="s">
        <v>185</v>
      </c>
      <c r="D12" s="5">
        <v>21</v>
      </c>
      <c r="E12" s="5" t="s">
        <v>1</v>
      </c>
      <c r="F12" s="6">
        <v>2</v>
      </c>
    </row>
    <row r="13" spans="1:6" ht="30" customHeight="1" x14ac:dyDescent="0.35">
      <c r="A13" s="142"/>
      <c r="B13" s="121" t="s">
        <v>186</v>
      </c>
      <c r="C13" s="1" t="s">
        <v>184</v>
      </c>
      <c r="D13" s="5">
        <v>21</v>
      </c>
      <c r="E13" s="5" t="s">
        <v>1</v>
      </c>
      <c r="F13" s="6">
        <v>2</v>
      </c>
    </row>
    <row r="14" spans="1:6" ht="30" customHeight="1" x14ac:dyDescent="0.35">
      <c r="A14" s="142"/>
      <c r="B14" s="121"/>
      <c r="C14" s="1" t="s">
        <v>182</v>
      </c>
      <c r="D14" s="5">
        <v>21</v>
      </c>
      <c r="E14" s="5">
        <v>10</v>
      </c>
      <c r="F14" s="6">
        <v>2</v>
      </c>
    </row>
    <row r="15" spans="1:6" ht="30" customHeight="1" x14ac:dyDescent="0.35">
      <c r="A15" s="142"/>
      <c r="B15" s="121"/>
      <c r="C15" s="1" t="s">
        <v>189</v>
      </c>
      <c r="D15" s="5">
        <v>16</v>
      </c>
      <c r="E15" s="5" t="s">
        <v>1</v>
      </c>
      <c r="F15" s="6">
        <v>1</v>
      </c>
    </row>
    <row r="16" spans="1:6" ht="30" customHeight="1" x14ac:dyDescent="0.35">
      <c r="A16" s="142"/>
      <c r="B16" s="121"/>
      <c r="C16" s="1" t="s">
        <v>124</v>
      </c>
      <c r="D16" s="5" t="s">
        <v>1</v>
      </c>
      <c r="E16" s="5">
        <v>20</v>
      </c>
      <c r="F16" s="6">
        <v>2</v>
      </c>
    </row>
    <row r="17" spans="1:6" ht="30" customHeight="1" x14ac:dyDescent="0.35">
      <c r="A17" s="142"/>
      <c r="B17" s="121"/>
      <c r="C17" s="1" t="s">
        <v>79</v>
      </c>
      <c r="D17" s="5">
        <v>6</v>
      </c>
      <c r="E17" s="5">
        <v>3</v>
      </c>
      <c r="F17" s="6">
        <v>1</v>
      </c>
    </row>
    <row r="18" spans="1:6" ht="30" customHeight="1" x14ac:dyDescent="0.35">
      <c r="A18" s="142"/>
      <c r="B18" s="122"/>
      <c r="C18" s="1" t="s">
        <v>187</v>
      </c>
      <c r="D18" s="5">
        <v>20</v>
      </c>
      <c r="E18" s="5">
        <v>10</v>
      </c>
      <c r="F18" s="6">
        <v>2</v>
      </c>
    </row>
    <row r="19" spans="1:6" ht="30" customHeight="1" x14ac:dyDescent="0.35">
      <c r="A19" s="142"/>
      <c r="B19" s="125" t="s">
        <v>234</v>
      </c>
      <c r="C19" s="126"/>
      <c r="D19" s="54">
        <f>(D7+D8+D9+D10+D11+D12+D13+D14+D15+D17+D18)</f>
        <v>245</v>
      </c>
      <c r="E19" s="70"/>
      <c r="F19" s="8">
        <f>(F7+F8+F9+F10+F11+F12+F13+F14+F15+F17+F18)</f>
        <v>30</v>
      </c>
    </row>
    <row r="20" spans="1:6" ht="30" customHeight="1" x14ac:dyDescent="0.35">
      <c r="A20" s="136" t="s">
        <v>16</v>
      </c>
      <c r="B20" s="148" t="s">
        <v>7</v>
      </c>
      <c r="C20" s="1" t="s">
        <v>80</v>
      </c>
      <c r="D20" s="5">
        <v>28</v>
      </c>
      <c r="E20" s="5" t="s">
        <v>1</v>
      </c>
      <c r="F20" s="59">
        <v>4</v>
      </c>
    </row>
    <row r="21" spans="1:6" ht="59" customHeight="1" x14ac:dyDescent="0.35">
      <c r="A21" s="136"/>
      <c r="B21" s="151"/>
      <c r="C21" s="1" t="s">
        <v>200</v>
      </c>
      <c r="D21" s="5">
        <v>28</v>
      </c>
      <c r="E21" s="5" t="s">
        <v>1</v>
      </c>
      <c r="F21" s="59">
        <v>4</v>
      </c>
    </row>
    <row r="22" spans="1:6" ht="30" customHeight="1" x14ac:dyDescent="0.35">
      <c r="A22" s="136"/>
      <c r="B22" s="151"/>
      <c r="C22" s="1" t="s">
        <v>81</v>
      </c>
      <c r="D22" s="5">
        <v>14</v>
      </c>
      <c r="E22" s="5" t="s">
        <v>1</v>
      </c>
      <c r="F22" s="59">
        <v>2</v>
      </c>
    </row>
    <row r="23" spans="1:6" ht="30" customHeight="1" x14ac:dyDescent="0.35">
      <c r="A23" s="136"/>
      <c r="B23" s="151"/>
      <c r="C23" s="1" t="s">
        <v>82</v>
      </c>
      <c r="D23" s="5">
        <v>14</v>
      </c>
      <c r="E23" s="5" t="s">
        <v>1</v>
      </c>
      <c r="F23" s="59">
        <v>2</v>
      </c>
    </row>
    <row r="24" spans="1:6" ht="30" customHeight="1" x14ac:dyDescent="0.35">
      <c r="A24" s="136"/>
      <c r="B24" s="151"/>
      <c r="C24" s="1" t="s">
        <v>190</v>
      </c>
      <c r="D24" s="5">
        <v>28</v>
      </c>
      <c r="E24" s="5" t="s">
        <v>1</v>
      </c>
      <c r="F24" s="59">
        <v>4</v>
      </c>
    </row>
    <row r="25" spans="1:6" ht="47.5" customHeight="1" x14ac:dyDescent="0.35">
      <c r="A25" s="136"/>
      <c r="B25" s="154"/>
      <c r="C25" s="1" t="s">
        <v>83</v>
      </c>
      <c r="D25" s="5">
        <v>28</v>
      </c>
      <c r="E25" s="5" t="s">
        <v>1</v>
      </c>
      <c r="F25" s="59">
        <v>4</v>
      </c>
    </row>
    <row r="26" spans="1:6" ht="30.5" customHeight="1" x14ac:dyDescent="0.35">
      <c r="A26" s="136"/>
      <c r="B26" s="120" t="s">
        <v>191</v>
      </c>
      <c r="C26" s="1" t="s">
        <v>188</v>
      </c>
      <c r="D26" s="5">
        <v>28</v>
      </c>
      <c r="E26" s="5" t="s">
        <v>1</v>
      </c>
      <c r="F26" s="59">
        <v>6</v>
      </c>
    </row>
    <row r="27" spans="1:6" ht="30.5" customHeight="1" x14ac:dyDescent="0.35">
      <c r="A27" s="136"/>
      <c r="B27" s="121"/>
      <c r="C27" s="1" t="s">
        <v>92</v>
      </c>
      <c r="D27" s="5">
        <v>21</v>
      </c>
      <c r="E27" s="5" t="s">
        <v>1</v>
      </c>
      <c r="F27" s="59">
        <v>2</v>
      </c>
    </row>
    <row r="28" spans="1:6" ht="30" customHeight="1" x14ac:dyDescent="0.35">
      <c r="A28" s="136"/>
      <c r="B28" s="121"/>
      <c r="C28" s="1" t="s">
        <v>192</v>
      </c>
      <c r="D28" s="5">
        <v>21</v>
      </c>
      <c r="E28" s="5">
        <v>6</v>
      </c>
      <c r="F28" s="59">
        <v>1</v>
      </c>
    </row>
    <row r="29" spans="1:6" ht="30" customHeight="1" x14ac:dyDescent="0.35">
      <c r="A29" s="136"/>
      <c r="B29" s="121"/>
      <c r="C29" s="1" t="s">
        <v>193</v>
      </c>
      <c r="D29" s="5">
        <v>16</v>
      </c>
      <c r="E29" s="5" t="s">
        <v>1</v>
      </c>
      <c r="F29" s="59">
        <v>1</v>
      </c>
    </row>
    <row r="30" spans="1:6" ht="30" customHeight="1" x14ac:dyDescent="0.35">
      <c r="A30" s="136"/>
      <c r="B30" s="122"/>
      <c r="C30" s="1" t="s">
        <v>124</v>
      </c>
      <c r="D30" s="5">
        <v>21</v>
      </c>
      <c r="E30" s="5">
        <v>20</v>
      </c>
      <c r="F30" s="59">
        <v>2</v>
      </c>
    </row>
    <row r="31" spans="1:6" ht="30" customHeight="1" thickBot="1" x14ac:dyDescent="0.4">
      <c r="A31" s="138"/>
      <c r="B31" s="123" t="s">
        <v>235</v>
      </c>
      <c r="C31" s="124"/>
      <c r="D31" s="57">
        <f>(D20+D21+D22+D23+D24+D25+D26+D27+D28+D29)</f>
        <v>226</v>
      </c>
      <c r="E31" s="74"/>
      <c r="F31" s="57">
        <f>(F20+F21+F22+F23+F24+F25+F26+F27+F28+F29)</f>
        <v>30</v>
      </c>
    </row>
    <row r="32" spans="1:6" ht="15" thickTop="1" x14ac:dyDescent="0.35"/>
  </sheetData>
  <mergeCells count="9">
    <mergeCell ref="A2:F4"/>
    <mergeCell ref="A7:A19"/>
    <mergeCell ref="A20:A31"/>
    <mergeCell ref="B7:B11"/>
    <mergeCell ref="B20:B25"/>
    <mergeCell ref="B31:C31"/>
    <mergeCell ref="B19:C19"/>
    <mergeCell ref="B13:B18"/>
    <mergeCell ref="B26:B30"/>
  </mergeCells>
  <printOptions horizontalCentered="1" verticalCentered="1"/>
  <pageMargins left="0" right="0" top="0.74803149606299213" bottom="0.74803149606299213" header="0.31496062992125984" footer="0.31496062992125984"/>
  <pageSetup paperSize="9" scale="80" orientation="portrait" r:id="rId1"/>
  <headerFooter>
    <oddHeader>&amp;L&amp;G</oddHead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749BF-0D98-46E3-B954-2CB0CA462C66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4312D05E34B646B75B8CD7AA1CB1C1" ma:contentTypeVersion="13" ma:contentTypeDescription="Crée un document." ma:contentTypeScope="" ma:versionID="89e5b940b06c85c1cbdf6e48e8a8c7c6">
  <xsd:schema xmlns:xsd="http://www.w3.org/2001/XMLSchema" xmlns:xs="http://www.w3.org/2001/XMLSchema" xmlns:p="http://schemas.microsoft.com/office/2006/metadata/properties" xmlns:ns3="4e3367c3-5ccc-4429-99c0-e98fc4897319" xmlns:ns4="6f3da0a5-3903-4da2-b7e4-4127be5d9524" targetNamespace="http://schemas.microsoft.com/office/2006/metadata/properties" ma:root="true" ma:fieldsID="a38c717d6d6aab5ad3d6503ed470985a" ns3:_="" ns4:_="">
    <xsd:import namespace="4e3367c3-5ccc-4429-99c0-e98fc4897319"/>
    <xsd:import namespace="6f3da0a5-3903-4da2-b7e4-4127be5d952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3367c3-5ccc-4429-99c0-e98fc48973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3da0a5-3903-4da2-b7e4-4127be5d952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834AAA-43F4-4A41-B816-7BCC8A4639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3367c3-5ccc-4429-99c0-e98fc4897319"/>
    <ds:schemaRef ds:uri="6f3da0a5-3903-4da2-b7e4-4127be5d95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1EEDD1-1FE4-4D24-B9CC-9B12D25657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70CFEE-C9BF-4387-AC80-2CE7EAB3008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Overview</vt:lpstr>
      <vt:lpstr>Année 1 FT</vt:lpstr>
      <vt:lpstr>Année 1 ET</vt:lpstr>
      <vt:lpstr>Année 2 FT</vt:lpstr>
      <vt:lpstr>Année 2 ET</vt:lpstr>
      <vt:lpstr>3A Luxury Mgt</vt:lpstr>
      <vt:lpstr>3A IBD</vt:lpstr>
      <vt:lpstr>3A MDMC ALT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Cécile CHIARAMONTI</dc:creator>
  <cp:lastModifiedBy>Cécile Chiaramonti</cp:lastModifiedBy>
  <cp:lastPrinted>2023-05-24T09:40:50Z</cp:lastPrinted>
  <dcterms:created xsi:type="dcterms:W3CDTF">2020-07-08T12:22:21Z</dcterms:created>
  <dcterms:modified xsi:type="dcterms:W3CDTF">2023-05-24T09:40:51Z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0x010100804312D05E34B646B75B8CD7AA1CB1C1</vt:lpwstr>
  </property>
</Properties>
</file>